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75" windowWidth="15255" windowHeight="7935"/>
  </bookViews>
  <sheets>
    <sheet name="Product Matrix G-I &amp; II" sheetId="1" r:id="rId1"/>
  </sheets>
  <definedNames>
    <definedName name="_xlnm._FilterDatabase" localSheetId="0" hidden="1">'Product Matrix G-I &amp; II'!$A$1:$T$62</definedName>
    <definedName name="_xlnm.Print_Area" localSheetId="0">'Product Matrix G-I &amp; II'!$B$1:$T$65</definedName>
    <definedName name="_xlnm.Print_Titles" localSheetId="0">'Product Matrix G-I &amp; II'!$1:$5</definedName>
  </definedNames>
  <calcPr calcId="124519"/>
</workbook>
</file>

<file path=xl/calcChain.xml><?xml version="1.0" encoding="utf-8"?>
<calcChain xmlns="http://schemas.openxmlformats.org/spreadsheetml/2006/main">
  <c r="T8" i="1"/>
  <c r="T11"/>
  <c r="T13"/>
  <c r="T15"/>
  <c r="T18"/>
  <c r="T19"/>
  <c r="T20"/>
  <c r="T25"/>
  <c r="T26"/>
  <c r="T27"/>
  <c r="T29"/>
  <c r="T30"/>
  <c r="T31"/>
  <c r="T32"/>
  <c r="T33"/>
  <c r="T35"/>
  <c r="T37"/>
  <c r="T38"/>
  <c r="T41"/>
  <c r="T42"/>
  <c r="T44"/>
  <c r="T45"/>
  <c r="T46"/>
  <c r="T47"/>
  <c r="T49"/>
  <c r="T51"/>
  <c r="T52"/>
  <c r="T53"/>
  <c r="T55"/>
  <c r="T56"/>
  <c r="T57"/>
  <c r="T58"/>
  <c r="T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6"/>
  <c r="P8"/>
  <c r="P11"/>
  <c r="P13"/>
  <c r="P15"/>
  <c r="P18"/>
  <c r="P19"/>
  <c r="P20"/>
  <c r="P25"/>
  <c r="P26"/>
  <c r="P27"/>
  <c r="P29"/>
  <c r="P30"/>
  <c r="P31"/>
  <c r="P32"/>
  <c r="P33"/>
  <c r="P35"/>
  <c r="P37"/>
  <c r="P38"/>
  <c r="P41"/>
  <c r="P42"/>
  <c r="P44"/>
  <c r="P45"/>
  <c r="P46"/>
  <c r="P47"/>
  <c r="P49"/>
  <c r="P51"/>
  <c r="P52"/>
  <c r="P53"/>
  <c r="P55"/>
  <c r="P56"/>
  <c r="P57"/>
  <c r="P58"/>
  <c r="P6"/>
  <c r="K58"/>
  <c r="K57"/>
  <c r="K56"/>
  <c r="K55" l="1"/>
  <c r="K54"/>
  <c r="K53"/>
  <c r="K50"/>
  <c r="K49"/>
  <c r="K47"/>
  <c r="K52"/>
  <c r="K51"/>
  <c r="K48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6"/>
</calcChain>
</file>

<file path=xl/sharedStrings.xml><?xml version="1.0" encoding="utf-8"?>
<sst xmlns="http://schemas.openxmlformats.org/spreadsheetml/2006/main" count="190" uniqueCount="89">
  <si>
    <t>Name of Product</t>
  </si>
  <si>
    <t>Active Ingredient</t>
  </si>
  <si>
    <t>Pharmacological</t>
  </si>
  <si>
    <t>Category</t>
  </si>
  <si>
    <t>Strength</t>
  </si>
  <si>
    <t>(mg)</t>
  </si>
  <si>
    <t>Solubility</t>
  </si>
  <si>
    <t>Rating</t>
  </si>
  <si>
    <t>Cleanability</t>
  </si>
  <si>
    <t>Rating (B)</t>
  </si>
  <si>
    <t>Lowest Therapeutic Dose</t>
  </si>
  <si>
    <t>Risk Value</t>
  </si>
  <si>
    <t>Rating (A)</t>
  </si>
  <si>
    <t>LTD</t>
  </si>
  <si>
    <t xml:space="preserve">Dicyclomine Hydrochloride </t>
  </si>
  <si>
    <t>Freely Soluble</t>
  </si>
  <si>
    <t>Paracetamol</t>
  </si>
  <si>
    <t>Antipyretic</t>
  </si>
  <si>
    <t xml:space="preserve">Sparingly soluble </t>
  </si>
  <si>
    <t>Phenylephrine Hydrochloride</t>
  </si>
  <si>
    <t>Anticold</t>
  </si>
  <si>
    <t>Sparingly soluble</t>
  </si>
  <si>
    <t>Chlorpheniramine Maleate</t>
  </si>
  <si>
    <t xml:space="preserve">Gliclazide  </t>
  </si>
  <si>
    <t>Practically insoluble</t>
  </si>
  <si>
    <t>Metformin Hydrochloride</t>
  </si>
  <si>
    <t xml:space="preserve">Mecobalamin  </t>
  </si>
  <si>
    <t>Vitamins Supplement</t>
  </si>
  <si>
    <t>Pyridoxine Hydrochloride</t>
  </si>
  <si>
    <t>Vitamins supplement</t>
  </si>
  <si>
    <t>Folic Acid</t>
  </si>
  <si>
    <t xml:space="preserve">Azithromycin  </t>
  </si>
  <si>
    <t>Antibiotic</t>
  </si>
  <si>
    <t xml:space="preserve">Practically insoluble </t>
  </si>
  <si>
    <t>Calcium Citrate</t>
  </si>
  <si>
    <t>Calcium Supplement</t>
  </si>
  <si>
    <t>Slightly Soluble</t>
  </si>
  <si>
    <t>Vitamin D3</t>
  </si>
  <si>
    <t>Practically Insoluble</t>
  </si>
  <si>
    <t>Antidiabetic</t>
  </si>
  <si>
    <t>Glimepiride</t>
  </si>
  <si>
    <t>Dicyclomine Hydrochloride</t>
  </si>
  <si>
    <t>NSAID</t>
  </si>
  <si>
    <t>Amlodipine Basilate</t>
  </si>
  <si>
    <t>Hypertensive</t>
  </si>
  <si>
    <t>Maximum Units/Day</t>
  </si>
  <si>
    <t>Batch Size in Kg</t>
  </si>
  <si>
    <t>Highest unit dose weight (mg)</t>
  </si>
  <si>
    <t>Prepared By (Sign &amp; Date)</t>
  </si>
  <si>
    <t>Approved By (Sign &amp; Date)</t>
  </si>
  <si>
    <t>Anti diabetic</t>
  </si>
  <si>
    <t xml:space="preserve">Anti cholinergic </t>
  </si>
  <si>
    <t>Anto cholinergic</t>
  </si>
  <si>
    <t>Atenolol</t>
  </si>
  <si>
    <t>Sparingly Soluble</t>
  </si>
  <si>
    <t>Azithromycin</t>
  </si>
  <si>
    <t xml:space="preserve"> ANNEXURE-IV PRODUCT MATRIX </t>
  </si>
  <si>
    <t>DoxylamineSuccinate</t>
  </si>
  <si>
    <t>Freely in Water</t>
  </si>
  <si>
    <t>Anti Histamine</t>
  </si>
  <si>
    <t>Mefenamic Acid</t>
  </si>
  <si>
    <t>Anti cholinergic</t>
  </si>
  <si>
    <t>Allopurinol</t>
  </si>
  <si>
    <t>Anti gaut</t>
  </si>
  <si>
    <t>Ketorolac Tromethamine</t>
  </si>
  <si>
    <t>Very Slightly Soluble</t>
  </si>
  <si>
    <t>Freely Soluble in water</t>
  </si>
  <si>
    <t>Rating (C)</t>
  </si>
  <si>
    <t>(A*B*C)</t>
  </si>
  <si>
    <t>200 IU</t>
  </si>
  <si>
    <t>Anti-inflammatory</t>
  </si>
  <si>
    <t>Etamsylate BP</t>
  </si>
  <si>
    <t>Ibuprofen IP</t>
  </si>
  <si>
    <t>Antifibrinolytic</t>
  </si>
  <si>
    <t>Very Soluble</t>
  </si>
  <si>
    <t>Antacid</t>
  </si>
  <si>
    <t xml:space="preserve"> Aluminium Hydroxide USP</t>
  </si>
  <si>
    <t>Magnesium Hydroxide USP</t>
  </si>
  <si>
    <t>Albendazole IP</t>
  </si>
  <si>
    <t>Broad spectrum Anthelmintic</t>
  </si>
  <si>
    <t>Cetirizine Hydrochloride IP</t>
  </si>
  <si>
    <t>Paracetamol BP</t>
  </si>
  <si>
    <t>Maximum daily dose in mg</t>
  </si>
  <si>
    <t>MACO Value/ swab in mg as per PDE</t>
  </si>
  <si>
    <t>MACO Value/ swab in mg as per Dose</t>
  </si>
  <si>
    <t>MACO Value/ swab in mg as per 10ppm</t>
  </si>
  <si>
    <t>PDE Value</t>
  </si>
  <si>
    <t>Daily Intake</t>
  </si>
  <si>
    <t xml:space="preserve">Reference Doc. :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</si>
</sst>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0"/>
    <numFmt numFmtId="166" formatCode="0.00000000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2"/>
      <color theme="1"/>
      <name val="Arial"/>
      <family val="2"/>
    </font>
    <font>
      <sz val="14"/>
      <color rgb="FF00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2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2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164" fontId="2" fillId="0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12"/>
  <sheetViews>
    <sheetView tabSelected="1" zoomScale="70" zoomScaleNormal="70" zoomScaleSheetLayoutView="25" workbookViewId="0">
      <pane ySplit="5" topLeftCell="A6" activePane="bottomLeft" state="frozen"/>
      <selection activeCell="D1" sqref="D1"/>
      <selection pane="bottomLeft" activeCell="E6" sqref="E6"/>
    </sheetView>
  </sheetViews>
  <sheetFormatPr defaultRowHeight="18"/>
  <cols>
    <col min="1" max="1" width="9.140625" style="6"/>
    <col min="2" max="2" width="26.7109375" style="6" customWidth="1"/>
    <col min="3" max="3" width="36.42578125" style="10" customWidth="1"/>
    <col min="4" max="4" width="28.28515625" style="6" customWidth="1"/>
    <col min="5" max="5" width="13.28515625" style="6" customWidth="1"/>
    <col min="6" max="6" width="25.85546875" style="6" customWidth="1"/>
    <col min="7" max="7" width="11.5703125" style="13" customWidth="1"/>
    <col min="8" max="8" width="16.42578125" style="13" customWidth="1"/>
    <col min="9" max="9" width="9" style="13" customWidth="1"/>
    <col min="10" max="10" width="13.5703125" style="13" customWidth="1"/>
    <col min="11" max="11" width="16.42578125" style="6" customWidth="1"/>
    <col min="12" max="12" width="16" style="5" customWidth="1"/>
    <col min="13" max="14" width="16" style="9" customWidth="1"/>
    <col min="15" max="15" width="15.42578125" style="6" bestFit="1" customWidth="1"/>
    <col min="16" max="16" width="15.42578125" style="6" customWidth="1"/>
    <col min="17" max="18" width="19.28515625" style="6" customWidth="1"/>
    <col min="19" max="19" width="15.42578125" style="6" customWidth="1"/>
    <col min="20" max="20" width="16.42578125" style="6" customWidth="1"/>
    <col min="21" max="16384" width="9.140625" style="6"/>
  </cols>
  <sheetData>
    <row r="1" spans="1:20" s="17" customFormat="1" ht="92.25" customHeight="1" thickBot="1">
      <c r="B1" s="34" t="s">
        <v>88</v>
      </c>
      <c r="C1" s="20"/>
      <c r="E1" s="107" t="s">
        <v>56</v>
      </c>
      <c r="F1" s="107"/>
      <c r="G1" s="107"/>
      <c r="H1" s="107"/>
      <c r="I1" s="107"/>
      <c r="J1" s="107"/>
      <c r="K1" s="18"/>
      <c r="L1" s="19"/>
      <c r="M1" s="19"/>
      <c r="N1" s="19"/>
      <c r="O1" s="18"/>
      <c r="P1" s="18"/>
      <c r="S1" s="18"/>
      <c r="T1" s="18"/>
    </row>
    <row r="2" spans="1:20" ht="18" customHeight="1">
      <c r="B2" s="113" t="s">
        <v>0</v>
      </c>
      <c r="C2" s="113" t="s">
        <v>1</v>
      </c>
      <c r="D2" s="14" t="s">
        <v>2</v>
      </c>
      <c r="E2" s="14" t="s">
        <v>4</v>
      </c>
      <c r="F2" s="109" t="s">
        <v>6</v>
      </c>
      <c r="G2" s="110"/>
      <c r="H2" s="38" t="s">
        <v>8</v>
      </c>
      <c r="I2" s="109" t="s">
        <v>10</v>
      </c>
      <c r="J2" s="110"/>
      <c r="K2" s="108" t="s">
        <v>11</v>
      </c>
      <c r="L2" s="108" t="s">
        <v>45</v>
      </c>
      <c r="M2" s="120" t="s">
        <v>86</v>
      </c>
      <c r="N2" s="120" t="s">
        <v>82</v>
      </c>
      <c r="O2" s="120" t="s">
        <v>46</v>
      </c>
      <c r="P2" s="120" t="s">
        <v>87</v>
      </c>
      <c r="Q2" s="108" t="s">
        <v>47</v>
      </c>
      <c r="R2" s="117" t="s">
        <v>83</v>
      </c>
      <c r="S2" s="117" t="s">
        <v>84</v>
      </c>
      <c r="T2" s="117" t="s">
        <v>85</v>
      </c>
    </row>
    <row r="3" spans="1:20" ht="23.25" customHeight="1" thickBot="1">
      <c r="B3" s="114"/>
      <c r="C3" s="114"/>
      <c r="D3" s="15" t="s">
        <v>3</v>
      </c>
      <c r="E3" s="15" t="s">
        <v>5</v>
      </c>
      <c r="F3" s="111" t="s">
        <v>7</v>
      </c>
      <c r="G3" s="112"/>
      <c r="H3" s="15" t="s">
        <v>9</v>
      </c>
      <c r="I3" s="111"/>
      <c r="J3" s="112"/>
      <c r="K3" s="108"/>
      <c r="L3" s="108"/>
      <c r="M3" s="121"/>
      <c r="N3" s="121"/>
      <c r="O3" s="121"/>
      <c r="P3" s="121"/>
      <c r="Q3" s="108"/>
      <c r="R3" s="118"/>
      <c r="S3" s="118"/>
      <c r="T3" s="118"/>
    </row>
    <row r="4" spans="1:20">
      <c r="B4" s="114"/>
      <c r="C4" s="114"/>
      <c r="D4" s="16"/>
      <c r="E4" s="16"/>
      <c r="F4" s="113" t="s">
        <v>6</v>
      </c>
      <c r="G4" s="113" t="s">
        <v>12</v>
      </c>
      <c r="H4" s="16"/>
      <c r="I4" s="113" t="s">
        <v>13</v>
      </c>
      <c r="J4" s="128" t="s">
        <v>67</v>
      </c>
      <c r="K4" s="108" t="s">
        <v>68</v>
      </c>
      <c r="L4" s="108"/>
      <c r="M4" s="121"/>
      <c r="N4" s="121"/>
      <c r="O4" s="121"/>
      <c r="P4" s="121"/>
      <c r="Q4" s="108"/>
      <c r="R4" s="118"/>
      <c r="S4" s="118"/>
      <c r="T4" s="118"/>
    </row>
    <row r="5" spans="1:20" ht="27" customHeight="1">
      <c r="B5" s="114"/>
      <c r="C5" s="114"/>
      <c r="D5" s="16"/>
      <c r="E5" s="16"/>
      <c r="F5" s="114"/>
      <c r="G5" s="114"/>
      <c r="H5" s="16"/>
      <c r="I5" s="114"/>
      <c r="J5" s="129"/>
      <c r="K5" s="108"/>
      <c r="L5" s="108"/>
      <c r="M5" s="122"/>
      <c r="N5" s="122"/>
      <c r="O5" s="121"/>
      <c r="P5" s="122"/>
      <c r="Q5" s="108"/>
      <c r="R5" s="119"/>
      <c r="S5" s="119"/>
      <c r="T5" s="119"/>
    </row>
    <row r="6" spans="1:20" ht="27" customHeight="1">
      <c r="A6" s="95">
        <v>1</v>
      </c>
      <c r="B6" s="97"/>
      <c r="C6" s="31" t="s">
        <v>14</v>
      </c>
      <c r="D6" s="26" t="s">
        <v>51</v>
      </c>
      <c r="E6" s="26">
        <v>20</v>
      </c>
      <c r="F6" s="26" t="s">
        <v>15</v>
      </c>
      <c r="G6" s="37">
        <v>1</v>
      </c>
      <c r="H6" s="37">
        <v>1</v>
      </c>
      <c r="I6" s="37">
        <v>10</v>
      </c>
      <c r="J6" s="37">
        <v>4</v>
      </c>
      <c r="K6" s="4">
        <f>G6*H6*J6</f>
        <v>4</v>
      </c>
      <c r="L6" s="95">
        <v>3</v>
      </c>
      <c r="M6" s="73">
        <v>0.1</v>
      </c>
      <c r="N6" s="67">
        <v>60</v>
      </c>
      <c r="O6" s="98">
        <v>764.08100000000002</v>
      </c>
      <c r="P6" s="125">
        <f>(L6*Q6)/1000</f>
        <v>1.8338099999999999</v>
      </c>
      <c r="Q6" s="99">
        <v>611.27</v>
      </c>
      <c r="R6" s="83">
        <f>(M6*75*1000000*100)/(6117*438960.11)</f>
        <v>0.27931723025740457</v>
      </c>
      <c r="S6" s="82">
        <f>(I6*75*1000000*100)/(6117*438960.11*1000)</f>
        <v>2.7931723025740453E-2</v>
      </c>
      <c r="T6" s="124">
        <f>(10*O6*100)/438960.11</f>
        <v>1.7406615831219836</v>
      </c>
    </row>
    <row r="7" spans="1:20" ht="29.25" customHeight="1">
      <c r="A7" s="95"/>
      <c r="B7" s="97"/>
      <c r="C7" s="33" t="s">
        <v>16</v>
      </c>
      <c r="D7" s="24" t="s">
        <v>17</v>
      </c>
      <c r="E7" s="24">
        <v>500</v>
      </c>
      <c r="F7" s="24" t="s">
        <v>18</v>
      </c>
      <c r="G7" s="39">
        <v>3</v>
      </c>
      <c r="H7" s="39">
        <v>1</v>
      </c>
      <c r="I7" s="39">
        <v>500</v>
      </c>
      <c r="J7" s="39">
        <v>1</v>
      </c>
      <c r="K7" s="4">
        <f t="shared" ref="K7:K45" si="0">G7*H7*J7</f>
        <v>3</v>
      </c>
      <c r="L7" s="87"/>
      <c r="M7" s="75">
        <v>6.6699999999999995E-2</v>
      </c>
      <c r="N7" s="69">
        <v>4000</v>
      </c>
      <c r="O7" s="124"/>
      <c r="P7" s="126"/>
      <c r="Q7" s="123"/>
      <c r="R7" s="83">
        <f t="shared" ref="R7:R58" si="1">(M7*75*1000000*100)/(6117*438960.11)</f>
        <v>0.1863045925816888</v>
      </c>
      <c r="S7" s="82">
        <f t="shared" ref="S7:S58" si="2">(I7*75*1000000*100)/(6117*438960.11*1000)</f>
        <v>1.3965861512870228</v>
      </c>
      <c r="T7" s="130"/>
    </row>
    <row r="8" spans="1:20" ht="29.25" customHeight="1">
      <c r="A8" s="95">
        <v>2</v>
      </c>
      <c r="B8" s="97"/>
      <c r="C8" s="26" t="s">
        <v>19</v>
      </c>
      <c r="D8" s="26" t="s">
        <v>20</v>
      </c>
      <c r="E8" s="26">
        <v>10</v>
      </c>
      <c r="F8" s="26" t="s">
        <v>15</v>
      </c>
      <c r="G8" s="37">
        <v>1</v>
      </c>
      <c r="H8" s="37">
        <v>1</v>
      </c>
      <c r="I8" s="37">
        <v>10</v>
      </c>
      <c r="J8" s="37">
        <v>4</v>
      </c>
      <c r="K8" s="4">
        <f t="shared" si="0"/>
        <v>4</v>
      </c>
      <c r="L8" s="95">
        <v>6</v>
      </c>
      <c r="M8" s="73">
        <v>0.18332999999999999</v>
      </c>
      <c r="N8" s="67">
        <v>60</v>
      </c>
      <c r="O8" s="98">
        <v>781.25</v>
      </c>
      <c r="P8" s="125">
        <f t="shared" ref="P8:P58" si="3">(L8*Q8)/1000</f>
        <v>3.75</v>
      </c>
      <c r="Q8" s="99">
        <v>625</v>
      </c>
      <c r="R8" s="83">
        <f t="shared" si="1"/>
        <v>0.51207227823089974</v>
      </c>
      <c r="S8" s="82">
        <f t="shared" si="2"/>
        <v>2.7931723025740453E-2</v>
      </c>
      <c r="T8" s="124">
        <f t="shared" ref="T8:T58" si="4">(10*O8*100)/438960.11</f>
        <v>1.7797744765463996</v>
      </c>
    </row>
    <row r="9" spans="1:20" ht="24.95" customHeight="1">
      <c r="A9" s="95"/>
      <c r="B9" s="97"/>
      <c r="C9" s="26" t="s">
        <v>16</v>
      </c>
      <c r="D9" s="26" t="s">
        <v>17</v>
      </c>
      <c r="E9" s="26">
        <v>500</v>
      </c>
      <c r="F9" s="26" t="s">
        <v>21</v>
      </c>
      <c r="G9" s="37">
        <v>3</v>
      </c>
      <c r="H9" s="37">
        <v>1</v>
      </c>
      <c r="I9" s="37">
        <v>500</v>
      </c>
      <c r="J9" s="37">
        <v>1</v>
      </c>
      <c r="K9" s="4">
        <f t="shared" si="0"/>
        <v>3</v>
      </c>
      <c r="L9" s="95"/>
      <c r="M9" s="73">
        <v>6.6699999999999995E-2</v>
      </c>
      <c r="N9" s="67">
        <v>4000</v>
      </c>
      <c r="O9" s="98"/>
      <c r="P9" s="127"/>
      <c r="Q9" s="99"/>
      <c r="R9" s="83">
        <f t="shared" si="1"/>
        <v>0.1863045925816888</v>
      </c>
      <c r="S9" s="82">
        <f t="shared" si="2"/>
        <v>1.3965861512870228</v>
      </c>
      <c r="T9" s="131"/>
    </row>
    <row r="10" spans="1:20" ht="24.95" customHeight="1">
      <c r="A10" s="95"/>
      <c r="B10" s="97"/>
      <c r="C10" s="26" t="s">
        <v>22</v>
      </c>
      <c r="D10" s="26" t="s">
        <v>20</v>
      </c>
      <c r="E10" s="26">
        <v>2</v>
      </c>
      <c r="F10" s="26" t="s">
        <v>15</v>
      </c>
      <c r="G10" s="37">
        <v>1</v>
      </c>
      <c r="H10" s="37">
        <v>1</v>
      </c>
      <c r="I10" s="37">
        <v>2</v>
      </c>
      <c r="J10" s="37">
        <v>5</v>
      </c>
      <c r="K10" s="4">
        <f t="shared" si="0"/>
        <v>5</v>
      </c>
      <c r="L10" s="95"/>
      <c r="M10" s="73">
        <v>1.2E-2</v>
      </c>
      <c r="N10" s="67">
        <v>24</v>
      </c>
      <c r="O10" s="98"/>
      <c r="P10" s="126"/>
      <c r="Q10" s="99"/>
      <c r="R10" s="83">
        <f t="shared" si="1"/>
        <v>3.3518067630888548E-2</v>
      </c>
      <c r="S10" s="82">
        <f t="shared" si="2"/>
        <v>5.5863446051480914E-3</v>
      </c>
      <c r="T10" s="130"/>
    </row>
    <row r="11" spans="1:20" ht="24.95" customHeight="1">
      <c r="A11" s="95">
        <v>3</v>
      </c>
      <c r="B11" s="97"/>
      <c r="C11" s="26" t="s">
        <v>23</v>
      </c>
      <c r="D11" s="26" t="s">
        <v>50</v>
      </c>
      <c r="E11" s="26">
        <v>40</v>
      </c>
      <c r="F11" s="26" t="s">
        <v>24</v>
      </c>
      <c r="G11" s="37">
        <v>6</v>
      </c>
      <c r="H11" s="37">
        <v>2</v>
      </c>
      <c r="I11" s="37">
        <v>40</v>
      </c>
      <c r="J11" s="37">
        <v>4</v>
      </c>
      <c r="K11" s="4">
        <f t="shared" si="0"/>
        <v>48</v>
      </c>
      <c r="L11" s="95">
        <v>2</v>
      </c>
      <c r="M11" s="73">
        <v>0.4</v>
      </c>
      <c r="N11" s="67">
        <v>320</v>
      </c>
      <c r="O11" s="98">
        <v>600</v>
      </c>
      <c r="P11" s="125">
        <f t="shared" si="3"/>
        <v>1.2</v>
      </c>
      <c r="Q11" s="99">
        <v>600</v>
      </c>
      <c r="R11" s="83">
        <f t="shared" si="1"/>
        <v>1.1172689210296183</v>
      </c>
      <c r="S11" s="82">
        <f t="shared" si="2"/>
        <v>0.11172689210296181</v>
      </c>
      <c r="T11" s="124">
        <f t="shared" si="4"/>
        <v>1.366866797987635</v>
      </c>
    </row>
    <row r="12" spans="1:20" ht="24.95" customHeight="1">
      <c r="A12" s="95"/>
      <c r="B12" s="97"/>
      <c r="C12" s="26" t="s">
        <v>25</v>
      </c>
      <c r="D12" s="26" t="s">
        <v>50</v>
      </c>
      <c r="E12" s="32">
        <v>400</v>
      </c>
      <c r="F12" s="26" t="s">
        <v>15</v>
      </c>
      <c r="G12" s="37">
        <v>1</v>
      </c>
      <c r="H12" s="37">
        <v>2</v>
      </c>
      <c r="I12" s="37">
        <v>500</v>
      </c>
      <c r="J12" s="37">
        <v>1</v>
      </c>
      <c r="K12" s="4">
        <f t="shared" si="0"/>
        <v>2</v>
      </c>
      <c r="L12" s="95"/>
      <c r="M12" s="73">
        <v>0.02</v>
      </c>
      <c r="N12" s="67">
        <v>3000</v>
      </c>
      <c r="O12" s="98"/>
      <c r="P12" s="126"/>
      <c r="Q12" s="99"/>
      <c r="R12" s="83">
        <f t="shared" si="1"/>
        <v>5.5863446051480914E-2</v>
      </c>
      <c r="S12" s="82">
        <f t="shared" si="2"/>
        <v>1.3965861512870228</v>
      </c>
      <c r="T12" s="130"/>
    </row>
    <row r="13" spans="1:20" ht="24.95" customHeight="1">
      <c r="A13" s="95">
        <v>4</v>
      </c>
      <c r="B13" s="97"/>
      <c r="C13" s="26" t="s">
        <v>23</v>
      </c>
      <c r="D13" s="26" t="s">
        <v>50</v>
      </c>
      <c r="E13" s="26">
        <v>80</v>
      </c>
      <c r="F13" s="26" t="s">
        <v>24</v>
      </c>
      <c r="G13" s="37">
        <v>6</v>
      </c>
      <c r="H13" s="37">
        <v>2</v>
      </c>
      <c r="I13" s="37">
        <v>40</v>
      </c>
      <c r="J13" s="37">
        <v>4</v>
      </c>
      <c r="K13" s="4">
        <f t="shared" si="0"/>
        <v>48</v>
      </c>
      <c r="L13" s="95">
        <v>2</v>
      </c>
      <c r="M13" s="73">
        <v>0.4</v>
      </c>
      <c r="N13" s="67">
        <v>320</v>
      </c>
      <c r="O13" s="98">
        <v>745.05</v>
      </c>
      <c r="P13" s="125">
        <f t="shared" si="3"/>
        <v>1.4901</v>
      </c>
      <c r="Q13" s="99">
        <v>745.05</v>
      </c>
      <c r="R13" s="83">
        <f t="shared" si="1"/>
        <v>1.1172689210296183</v>
      </c>
      <c r="S13" s="82">
        <f t="shared" si="2"/>
        <v>0.11172689210296181</v>
      </c>
      <c r="T13" s="124">
        <f t="shared" si="4"/>
        <v>1.6973068464011456</v>
      </c>
    </row>
    <row r="14" spans="1:20" ht="24.95" customHeight="1">
      <c r="A14" s="95"/>
      <c r="B14" s="97"/>
      <c r="C14" s="26" t="s">
        <v>25</v>
      </c>
      <c r="D14" s="26" t="s">
        <v>50</v>
      </c>
      <c r="E14" s="26">
        <v>500</v>
      </c>
      <c r="F14" s="26" t="s">
        <v>15</v>
      </c>
      <c r="G14" s="37">
        <v>1</v>
      </c>
      <c r="H14" s="37">
        <v>2</v>
      </c>
      <c r="I14" s="37">
        <v>500</v>
      </c>
      <c r="J14" s="37">
        <v>1</v>
      </c>
      <c r="K14" s="4">
        <f t="shared" si="0"/>
        <v>2</v>
      </c>
      <c r="L14" s="95"/>
      <c r="M14" s="73">
        <v>0.02</v>
      </c>
      <c r="N14" s="67">
        <v>3000</v>
      </c>
      <c r="O14" s="98"/>
      <c r="P14" s="126"/>
      <c r="Q14" s="99"/>
      <c r="R14" s="83">
        <f t="shared" si="1"/>
        <v>5.5863446051480914E-2</v>
      </c>
      <c r="S14" s="82">
        <f t="shared" si="2"/>
        <v>1.3965861512870228</v>
      </c>
      <c r="T14" s="130"/>
    </row>
    <row r="15" spans="1:20" ht="24.95" customHeight="1">
      <c r="A15" s="95">
        <v>5</v>
      </c>
      <c r="B15" s="97"/>
      <c r="C15" s="26" t="s">
        <v>26</v>
      </c>
      <c r="D15" s="26" t="s">
        <v>27</v>
      </c>
      <c r="E15" s="26">
        <v>0.5</v>
      </c>
      <c r="F15" s="26" t="s">
        <v>21</v>
      </c>
      <c r="G15" s="37">
        <v>3</v>
      </c>
      <c r="H15" s="37">
        <v>2</v>
      </c>
      <c r="I15" s="37">
        <v>0.5</v>
      </c>
      <c r="J15" s="37">
        <v>6</v>
      </c>
      <c r="K15" s="4">
        <f t="shared" si="0"/>
        <v>36</v>
      </c>
      <c r="L15" s="95">
        <v>3</v>
      </c>
      <c r="M15" s="73">
        <v>5.9499999999999997E-2</v>
      </c>
      <c r="N15" s="67">
        <v>2400</v>
      </c>
      <c r="O15" s="98">
        <v>374</v>
      </c>
      <c r="P15" s="125">
        <f t="shared" si="3"/>
        <v>0.56100000000000005</v>
      </c>
      <c r="Q15" s="99">
        <v>187</v>
      </c>
      <c r="R15" s="83">
        <f t="shared" si="1"/>
        <v>0.16619375200315567</v>
      </c>
      <c r="S15" s="82">
        <f t="shared" si="2"/>
        <v>1.3965861512870228E-3</v>
      </c>
      <c r="T15" s="124">
        <f t="shared" si="4"/>
        <v>0.85201363741229241</v>
      </c>
    </row>
    <row r="16" spans="1:20" ht="24.95" customHeight="1">
      <c r="A16" s="95"/>
      <c r="B16" s="97"/>
      <c r="C16" s="26" t="s">
        <v>28</v>
      </c>
      <c r="D16" s="26" t="s">
        <v>29</v>
      </c>
      <c r="E16" s="26">
        <v>10</v>
      </c>
      <c r="F16" s="26" t="s">
        <v>15</v>
      </c>
      <c r="G16" s="37">
        <v>1</v>
      </c>
      <c r="H16" s="37">
        <v>1</v>
      </c>
      <c r="I16" s="37">
        <v>10</v>
      </c>
      <c r="J16" s="37">
        <v>4</v>
      </c>
      <c r="K16" s="4">
        <f t="shared" si="0"/>
        <v>4</v>
      </c>
      <c r="L16" s="95"/>
      <c r="M16" s="73">
        <v>50</v>
      </c>
      <c r="N16" s="67">
        <v>100</v>
      </c>
      <c r="O16" s="98"/>
      <c r="P16" s="127"/>
      <c r="Q16" s="99"/>
      <c r="R16" s="83">
        <f t="shared" si="1"/>
        <v>139.65861512870228</v>
      </c>
      <c r="S16" s="82">
        <f t="shared" si="2"/>
        <v>2.7931723025740453E-2</v>
      </c>
      <c r="T16" s="131"/>
    </row>
    <row r="17" spans="1:20" ht="24.95" customHeight="1">
      <c r="A17" s="95"/>
      <c r="B17" s="97"/>
      <c r="C17" s="26" t="s">
        <v>30</v>
      </c>
      <c r="D17" s="26" t="s">
        <v>29</v>
      </c>
      <c r="E17" s="26">
        <v>5</v>
      </c>
      <c r="F17" s="26" t="s">
        <v>24</v>
      </c>
      <c r="G17" s="37">
        <v>6</v>
      </c>
      <c r="H17" s="37">
        <v>1</v>
      </c>
      <c r="I17" s="37">
        <v>0.25</v>
      </c>
      <c r="J17" s="37">
        <v>6</v>
      </c>
      <c r="K17" s="4">
        <f t="shared" si="0"/>
        <v>36</v>
      </c>
      <c r="L17" s="95"/>
      <c r="M17" s="73">
        <v>0.02</v>
      </c>
      <c r="N17" s="67">
        <v>15</v>
      </c>
      <c r="O17" s="98"/>
      <c r="P17" s="126"/>
      <c r="Q17" s="99"/>
      <c r="R17" s="83">
        <f t="shared" si="1"/>
        <v>5.5863446051480914E-2</v>
      </c>
      <c r="S17" s="82">
        <f t="shared" si="2"/>
        <v>6.9829307564351142E-4</v>
      </c>
      <c r="T17" s="130"/>
    </row>
    <row r="18" spans="1:20" s="13" customFormat="1" ht="24.95" customHeight="1">
      <c r="A18" s="41">
        <v>6</v>
      </c>
      <c r="B18" s="21"/>
      <c r="C18" s="37" t="s">
        <v>31</v>
      </c>
      <c r="D18" s="12" t="s">
        <v>32</v>
      </c>
      <c r="E18" s="12">
        <v>250</v>
      </c>
      <c r="F18" s="12" t="s">
        <v>24</v>
      </c>
      <c r="G18" s="37">
        <v>6</v>
      </c>
      <c r="H18" s="37">
        <v>2</v>
      </c>
      <c r="I18" s="37">
        <v>100</v>
      </c>
      <c r="J18" s="37">
        <v>3</v>
      </c>
      <c r="K18" s="4">
        <f t="shared" si="0"/>
        <v>36</v>
      </c>
      <c r="L18" s="28">
        <v>2</v>
      </c>
      <c r="M18" s="79">
        <v>0.66700000000000004</v>
      </c>
      <c r="N18" s="68">
        <v>2000</v>
      </c>
      <c r="O18" s="29">
        <v>484.02</v>
      </c>
      <c r="P18" s="85">
        <f t="shared" si="3"/>
        <v>0.96804000000000001</v>
      </c>
      <c r="Q18" s="81">
        <v>484.02</v>
      </c>
      <c r="R18" s="83">
        <f t="shared" si="1"/>
        <v>1.8630459258168888</v>
      </c>
      <c r="S18" s="82">
        <f t="shared" si="2"/>
        <v>0.27931723025740457</v>
      </c>
      <c r="T18" s="84">
        <f t="shared" si="4"/>
        <v>1.1026514459366252</v>
      </c>
    </row>
    <row r="19" spans="1:20" s="13" customFormat="1" ht="24.95" customHeight="1">
      <c r="A19" s="41">
        <v>7</v>
      </c>
      <c r="B19" s="21"/>
      <c r="C19" s="12" t="s">
        <v>31</v>
      </c>
      <c r="D19" s="12" t="s">
        <v>32</v>
      </c>
      <c r="E19" s="12">
        <v>500</v>
      </c>
      <c r="F19" s="12" t="s">
        <v>33</v>
      </c>
      <c r="G19" s="37">
        <v>6</v>
      </c>
      <c r="H19" s="37">
        <v>2</v>
      </c>
      <c r="I19" s="37">
        <v>100</v>
      </c>
      <c r="J19" s="37">
        <v>3</v>
      </c>
      <c r="K19" s="4">
        <f t="shared" si="0"/>
        <v>36</v>
      </c>
      <c r="L19" s="28">
        <v>1</v>
      </c>
      <c r="M19" s="79">
        <v>0.66700000000000004</v>
      </c>
      <c r="N19" s="68">
        <v>2000</v>
      </c>
      <c r="O19" s="29">
        <v>698.92399999999998</v>
      </c>
      <c r="P19" s="85">
        <f t="shared" si="3"/>
        <v>0.69892399999999999</v>
      </c>
      <c r="Q19" s="81">
        <v>698.92399999999998</v>
      </c>
      <c r="R19" s="83">
        <f t="shared" si="1"/>
        <v>1.8630459258168888</v>
      </c>
      <c r="S19" s="82">
        <f t="shared" si="2"/>
        <v>0.27931723025740457</v>
      </c>
      <c r="T19" s="84">
        <f t="shared" si="4"/>
        <v>1.5922266831945162</v>
      </c>
    </row>
    <row r="20" spans="1:20" ht="24.95" customHeight="1">
      <c r="A20" s="95">
        <v>8</v>
      </c>
      <c r="B20" s="115"/>
      <c r="C20" s="26" t="s">
        <v>34</v>
      </c>
      <c r="D20" s="26" t="s">
        <v>35</v>
      </c>
      <c r="E20" s="26">
        <v>1000</v>
      </c>
      <c r="F20" s="26" t="s">
        <v>36</v>
      </c>
      <c r="G20" s="37">
        <v>4</v>
      </c>
      <c r="H20" s="37">
        <v>2</v>
      </c>
      <c r="I20" s="37">
        <v>400</v>
      </c>
      <c r="J20" s="37">
        <v>2</v>
      </c>
      <c r="K20" s="4">
        <f t="shared" si="0"/>
        <v>16</v>
      </c>
      <c r="L20" s="95">
        <v>2</v>
      </c>
      <c r="M20" s="73">
        <v>1.25</v>
      </c>
      <c r="N20" s="67"/>
      <c r="O20" s="98">
        <v>510.9</v>
      </c>
      <c r="P20" s="125">
        <f t="shared" si="3"/>
        <v>2.5545</v>
      </c>
      <c r="Q20" s="99">
        <v>1277.25</v>
      </c>
      <c r="R20" s="83">
        <f t="shared" si="1"/>
        <v>3.4914653782175571</v>
      </c>
      <c r="S20" s="82">
        <f t="shared" si="2"/>
        <v>1.1172689210296183</v>
      </c>
      <c r="T20" s="124">
        <f t="shared" si="4"/>
        <v>1.1638870784864712</v>
      </c>
    </row>
    <row r="21" spans="1:20" ht="24.95" customHeight="1">
      <c r="A21" s="95"/>
      <c r="B21" s="115"/>
      <c r="C21" s="26" t="s">
        <v>37</v>
      </c>
      <c r="D21" s="26" t="s">
        <v>29</v>
      </c>
      <c r="E21" s="26" t="s">
        <v>69</v>
      </c>
      <c r="F21" s="26" t="s">
        <v>38</v>
      </c>
      <c r="G21" s="37">
        <v>6</v>
      </c>
      <c r="H21" s="37">
        <v>2</v>
      </c>
      <c r="I21" s="37">
        <v>5.0000000000000001E-3</v>
      </c>
      <c r="J21" s="37">
        <v>5</v>
      </c>
      <c r="K21" s="4">
        <f t="shared" si="0"/>
        <v>60</v>
      </c>
      <c r="L21" s="95"/>
      <c r="M21" s="73">
        <v>2.5000000000000001E-3</v>
      </c>
      <c r="N21" s="67"/>
      <c r="O21" s="98"/>
      <c r="P21" s="127"/>
      <c r="Q21" s="99"/>
      <c r="R21" s="83">
        <f t="shared" si="1"/>
        <v>6.9829307564351142E-3</v>
      </c>
      <c r="S21" s="82">
        <f t="shared" si="2"/>
        <v>1.3965861512870228E-5</v>
      </c>
      <c r="T21" s="131"/>
    </row>
    <row r="22" spans="1:20" ht="24.95" customHeight="1">
      <c r="A22" s="95"/>
      <c r="B22" s="115"/>
      <c r="C22" s="26" t="s">
        <v>26</v>
      </c>
      <c r="D22" s="26" t="s">
        <v>29</v>
      </c>
      <c r="E22" s="26">
        <v>0.5</v>
      </c>
      <c r="F22" s="26" t="s">
        <v>21</v>
      </c>
      <c r="G22" s="37">
        <v>3</v>
      </c>
      <c r="H22" s="37">
        <v>2</v>
      </c>
      <c r="I22" s="37">
        <v>0.5</v>
      </c>
      <c r="J22" s="37">
        <v>6</v>
      </c>
      <c r="K22" s="4">
        <f t="shared" si="0"/>
        <v>36</v>
      </c>
      <c r="L22" s="95"/>
      <c r="M22" s="73">
        <v>2.5000000000000001E-3</v>
      </c>
      <c r="N22" s="67">
        <v>2400</v>
      </c>
      <c r="O22" s="98"/>
      <c r="P22" s="127"/>
      <c r="Q22" s="99"/>
      <c r="R22" s="83">
        <f t="shared" si="1"/>
        <v>6.9829307564351142E-3</v>
      </c>
      <c r="S22" s="82">
        <f t="shared" si="2"/>
        <v>1.3965861512870228E-3</v>
      </c>
      <c r="T22" s="131"/>
    </row>
    <row r="23" spans="1:20" ht="24.95" customHeight="1">
      <c r="A23" s="95"/>
      <c r="B23" s="115"/>
      <c r="C23" s="26" t="s">
        <v>28</v>
      </c>
      <c r="D23" s="26" t="s">
        <v>29</v>
      </c>
      <c r="E23" s="26">
        <v>10</v>
      </c>
      <c r="F23" s="26" t="s">
        <v>15</v>
      </c>
      <c r="G23" s="37">
        <v>1</v>
      </c>
      <c r="H23" s="37">
        <v>2</v>
      </c>
      <c r="I23" s="37">
        <v>10</v>
      </c>
      <c r="J23" s="37">
        <v>4</v>
      </c>
      <c r="K23" s="4">
        <f t="shared" si="0"/>
        <v>8</v>
      </c>
      <c r="L23" s="95"/>
      <c r="M23" s="73">
        <v>50</v>
      </c>
      <c r="N23" s="67">
        <v>100</v>
      </c>
      <c r="O23" s="98"/>
      <c r="P23" s="127"/>
      <c r="Q23" s="99"/>
      <c r="R23" s="83">
        <f t="shared" si="1"/>
        <v>139.65861512870228</v>
      </c>
      <c r="S23" s="82">
        <f t="shared" si="2"/>
        <v>2.7931723025740453E-2</v>
      </c>
      <c r="T23" s="131"/>
    </row>
    <row r="24" spans="1:20" ht="24.95" customHeight="1">
      <c r="A24" s="95"/>
      <c r="B24" s="115"/>
      <c r="C24" s="26" t="s">
        <v>30</v>
      </c>
      <c r="D24" s="26" t="s">
        <v>29</v>
      </c>
      <c r="E24" s="26">
        <v>5</v>
      </c>
      <c r="F24" s="26" t="s">
        <v>24</v>
      </c>
      <c r="G24" s="37">
        <v>6</v>
      </c>
      <c r="H24" s="37">
        <v>1</v>
      </c>
      <c r="I24" s="37">
        <v>0.25</v>
      </c>
      <c r="J24" s="37">
        <v>6</v>
      </c>
      <c r="K24" s="4">
        <f t="shared" si="0"/>
        <v>36</v>
      </c>
      <c r="L24" s="95"/>
      <c r="M24" s="73">
        <v>0.02</v>
      </c>
      <c r="N24" s="67">
        <v>15</v>
      </c>
      <c r="O24" s="98"/>
      <c r="P24" s="126"/>
      <c r="Q24" s="99"/>
      <c r="R24" s="83">
        <f t="shared" si="1"/>
        <v>5.5863446051480914E-2</v>
      </c>
      <c r="S24" s="82">
        <f t="shared" si="2"/>
        <v>6.9829307564351142E-4</v>
      </c>
      <c r="T24" s="130"/>
    </row>
    <row r="25" spans="1:20" s="13" customFormat="1" ht="24.95" customHeight="1">
      <c r="A25" s="41">
        <v>9</v>
      </c>
      <c r="B25" s="21"/>
      <c r="C25" s="37" t="s">
        <v>40</v>
      </c>
      <c r="D25" s="12" t="s">
        <v>39</v>
      </c>
      <c r="E25" s="12">
        <v>2</v>
      </c>
      <c r="F25" s="12" t="s">
        <v>38</v>
      </c>
      <c r="G25" s="37">
        <v>6</v>
      </c>
      <c r="H25" s="37">
        <v>2</v>
      </c>
      <c r="I25" s="37">
        <v>1</v>
      </c>
      <c r="J25" s="37">
        <v>6</v>
      </c>
      <c r="K25" s="46">
        <f t="shared" si="0"/>
        <v>72</v>
      </c>
      <c r="L25" s="28">
        <v>4</v>
      </c>
      <c r="M25" s="79">
        <v>1.9599999999999999E-3</v>
      </c>
      <c r="N25" s="68">
        <v>8</v>
      </c>
      <c r="O25" s="29">
        <v>75</v>
      </c>
      <c r="P25" s="85">
        <f t="shared" si="3"/>
        <v>0.6</v>
      </c>
      <c r="Q25" s="81">
        <v>150</v>
      </c>
      <c r="R25" s="83">
        <f t="shared" si="1"/>
        <v>5.4746177130451292E-3</v>
      </c>
      <c r="S25" s="82">
        <f t="shared" si="2"/>
        <v>2.7931723025740457E-3</v>
      </c>
      <c r="T25" s="84">
        <f t="shared" si="4"/>
        <v>0.17085834974845437</v>
      </c>
    </row>
    <row r="26" spans="1:20" s="13" customFormat="1" ht="24.95" customHeight="1">
      <c r="A26" s="41">
        <v>10</v>
      </c>
      <c r="B26" s="21"/>
      <c r="C26" s="12" t="s">
        <v>40</v>
      </c>
      <c r="D26" s="12" t="s">
        <v>39</v>
      </c>
      <c r="E26" s="12">
        <v>1</v>
      </c>
      <c r="F26" s="12" t="s">
        <v>38</v>
      </c>
      <c r="G26" s="37">
        <v>6</v>
      </c>
      <c r="H26" s="37">
        <v>2</v>
      </c>
      <c r="I26" s="37">
        <v>1</v>
      </c>
      <c r="J26" s="37">
        <v>6</v>
      </c>
      <c r="K26" s="46">
        <f t="shared" si="0"/>
        <v>72</v>
      </c>
      <c r="L26" s="28">
        <v>8</v>
      </c>
      <c r="M26" s="79">
        <v>1.9599999999999999E-3</v>
      </c>
      <c r="N26" s="68">
        <v>8</v>
      </c>
      <c r="O26" s="29">
        <v>75</v>
      </c>
      <c r="P26" s="85">
        <f t="shared" si="3"/>
        <v>1.2</v>
      </c>
      <c r="Q26" s="81">
        <v>150</v>
      </c>
      <c r="R26" s="83">
        <f t="shared" si="1"/>
        <v>5.4746177130451292E-3</v>
      </c>
      <c r="S26" s="82">
        <f t="shared" si="2"/>
        <v>2.7931723025740457E-3</v>
      </c>
      <c r="T26" s="84">
        <f t="shared" si="4"/>
        <v>0.17085834974845437</v>
      </c>
    </row>
    <row r="27" spans="1:20" s="13" customFormat="1" ht="24.95" customHeight="1">
      <c r="A27" s="96">
        <v>11</v>
      </c>
      <c r="B27" s="116"/>
      <c r="C27" s="37" t="s">
        <v>43</v>
      </c>
      <c r="D27" s="12" t="s">
        <v>44</v>
      </c>
      <c r="E27" s="12">
        <v>5</v>
      </c>
      <c r="F27" s="12" t="s">
        <v>36</v>
      </c>
      <c r="G27" s="37">
        <v>4</v>
      </c>
      <c r="H27" s="37">
        <v>1</v>
      </c>
      <c r="I27" s="37">
        <v>5</v>
      </c>
      <c r="J27" s="37">
        <v>5</v>
      </c>
      <c r="K27" s="4">
        <f t="shared" si="0"/>
        <v>20</v>
      </c>
      <c r="L27" s="96">
        <v>2</v>
      </c>
      <c r="M27" s="79"/>
      <c r="N27" s="68">
        <v>10</v>
      </c>
      <c r="O27" s="106">
        <v>78.132000000000005</v>
      </c>
      <c r="P27" s="125">
        <f t="shared" si="3"/>
        <v>0.26</v>
      </c>
      <c r="Q27" s="132">
        <v>130</v>
      </c>
      <c r="R27" s="83">
        <f t="shared" si="1"/>
        <v>0</v>
      </c>
      <c r="S27" s="82">
        <f t="shared" si="2"/>
        <v>1.3965861512870227E-2</v>
      </c>
      <c r="T27" s="124">
        <f t="shared" si="4"/>
        <v>0.17799339443394982</v>
      </c>
    </row>
    <row r="28" spans="1:20" s="13" customFormat="1" ht="24.95" customHeight="1">
      <c r="A28" s="96"/>
      <c r="B28" s="116"/>
      <c r="C28" s="37" t="s">
        <v>53</v>
      </c>
      <c r="D28" s="12" t="s">
        <v>44</v>
      </c>
      <c r="E28" s="12">
        <v>50</v>
      </c>
      <c r="F28" s="12" t="s">
        <v>54</v>
      </c>
      <c r="G28" s="37">
        <v>3</v>
      </c>
      <c r="H28" s="37">
        <v>1</v>
      </c>
      <c r="I28" s="37">
        <v>50</v>
      </c>
      <c r="J28" s="37">
        <v>3</v>
      </c>
      <c r="K28" s="4">
        <f t="shared" si="0"/>
        <v>9</v>
      </c>
      <c r="L28" s="96"/>
      <c r="M28" s="79">
        <v>1.4999999999999999E-2</v>
      </c>
      <c r="N28" s="68">
        <v>200</v>
      </c>
      <c r="O28" s="106"/>
      <c r="P28" s="126"/>
      <c r="Q28" s="132"/>
      <c r="R28" s="83">
        <f t="shared" si="1"/>
        <v>4.1897584538610685E-2</v>
      </c>
      <c r="S28" s="82">
        <f t="shared" si="2"/>
        <v>0.13965861512870228</v>
      </c>
      <c r="T28" s="130"/>
    </row>
    <row r="29" spans="1:20" s="13" customFormat="1" ht="24.95" customHeight="1">
      <c r="A29" s="41">
        <v>12</v>
      </c>
      <c r="B29" s="21"/>
      <c r="C29" s="12" t="s">
        <v>55</v>
      </c>
      <c r="D29" s="12" t="s">
        <v>32</v>
      </c>
      <c r="E29" s="12">
        <v>100</v>
      </c>
      <c r="F29" s="12" t="s">
        <v>38</v>
      </c>
      <c r="G29" s="37">
        <v>6</v>
      </c>
      <c r="H29" s="37">
        <v>2</v>
      </c>
      <c r="I29" s="37">
        <v>100</v>
      </c>
      <c r="J29" s="37">
        <v>3</v>
      </c>
      <c r="K29" s="4">
        <f t="shared" si="0"/>
        <v>36</v>
      </c>
      <c r="L29" s="28">
        <v>2</v>
      </c>
      <c r="M29" s="79">
        <v>0.66700000000000004</v>
      </c>
      <c r="N29" s="68">
        <v>2000</v>
      </c>
      <c r="O29" s="29">
        <v>100</v>
      </c>
      <c r="P29" s="85">
        <f t="shared" si="3"/>
        <v>0.5</v>
      </c>
      <c r="Q29" s="81">
        <v>250</v>
      </c>
      <c r="R29" s="83">
        <f t="shared" si="1"/>
        <v>1.8630459258168888</v>
      </c>
      <c r="S29" s="82">
        <f t="shared" si="2"/>
        <v>0.27931723025740457</v>
      </c>
      <c r="T29" s="84">
        <f t="shared" si="4"/>
        <v>0.22781113299793915</v>
      </c>
    </row>
    <row r="30" spans="1:20" ht="24.95" customHeight="1">
      <c r="A30" s="40">
        <v>13</v>
      </c>
      <c r="B30" s="3"/>
      <c r="C30" s="26" t="s">
        <v>16</v>
      </c>
      <c r="D30" s="26" t="s">
        <v>17</v>
      </c>
      <c r="E30" s="26">
        <v>650</v>
      </c>
      <c r="F30" s="24" t="s">
        <v>18</v>
      </c>
      <c r="G30" s="37">
        <v>3</v>
      </c>
      <c r="H30" s="37">
        <v>1</v>
      </c>
      <c r="I30" s="37">
        <v>500</v>
      </c>
      <c r="J30" s="37">
        <v>1</v>
      </c>
      <c r="K30" s="4">
        <f t="shared" si="0"/>
        <v>3</v>
      </c>
      <c r="L30" s="27">
        <v>8</v>
      </c>
      <c r="M30" s="73">
        <v>6.6699999999999995E-2</v>
      </c>
      <c r="N30" s="67">
        <v>4000</v>
      </c>
      <c r="O30" s="23">
        <v>749.5</v>
      </c>
      <c r="P30" s="85">
        <f t="shared" si="3"/>
        <v>5.9960000000000004</v>
      </c>
      <c r="Q30" s="80">
        <v>749.5</v>
      </c>
      <c r="R30" s="83">
        <f t="shared" si="1"/>
        <v>0.1863045925816888</v>
      </c>
      <c r="S30" s="82">
        <f t="shared" si="2"/>
        <v>1.3965861512870228</v>
      </c>
      <c r="T30" s="84">
        <f t="shared" si="4"/>
        <v>1.707444441819554</v>
      </c>
    </row>
    <row r="31" spans="1:20" ht="24.95" customHeight="1">
      <c r="A31" s="40">
        <v>14</v>
      </c>
      <c r="B31" s="3"/>
      <c r="C31" s="26" t="s">
        <v>25</v>
      </c>
      <c r="D31" s="26" t="s">
        <v>39</v>
      </c>
      <c r="E31" s="26">
        <v>1000</v>
      </c>
      <c r="F31" s="26" t="s">
        <v>15</v>
      </c>
      <c r="G31" s="37">
        <v>1</v>
      </c>
      <c r="H31" s="37">
        <v>1</v>
      </c>
      <c r="I31" s="37">
        <v>500</v>
      </c>
      <c r="J31" s="37">
        <v>1</v>
      </c>
      <c r="K31" s="4">
        <f t="shared" si="0"/>
        <v>1</v>
      </c>
      <c r="L31" s="27">
        <v>1</v>
      </c>
      <c r="M31" s="73">
        <v>0.02</v>
      </c>
      <c r="N31" s="67">
        <v>3000</v>
      </c>
      <c r="O31" s="23">
        <v>132</v>
      </c>
      <c r="P31" s="85">
        <f t="shared" si="3"/>
        <v>1.2</v>
      </c>
      <c r="Q31" s="80">
        <v>1200</v>
      </c>
      <c r="R31" s="83">
        <f t="shared" si="1"/>
        <v>5.5863446051480914E-2</v>
      </c>
      <c r="S31" s="82">
        <f t="shared" si="2"/>
        <v>1.3965861512870228</v>
      </c>
      <c r="T31" s="84">
        <f t="shared" si="4"/>
        <v>0.30071069555727969</v>
      </c>
    </row>
    <row r="32" spans="1:20" ht="24.95" customHeight="1">
      <c r="A32" s="40">
        <v>15</v>
      </c>
      <c r="B32" s="3"/>
      <c r="C32" s="26" t="s">
        <v>16</v>
      </c>
      <c r="D32" s="26" t="s">
        <v>17</v>
      </c>
      <c r="E32" s="26">
        <v>500</v>
      </c>
      <c r="F32" s="24" t="s">
        <v>18</v>
      </c>
      <c r="G32" s="37">
        <v>3</v>
      </c>
      <c r="H32" s="37">
        <v>1</v>
      </c>
      <c r="I32" s="37">
        <v>500</v>
      </c>
      <c r="J32" s="37">
        <v>1</v>
      </c>
      <c r="K32" s="4">
        <f t="shared" si="0"/>
        <v>3</v>
      </c>
      <c r="L32" s="27">
        <v>8</v>
      </c>
      <c r="M32" s="73">
        <v>6.6699999999999995E-2</v>
      </c>
      <c r="N32" s="67">
        <v>4000</v>
      </c>
      <c r="O32" s="23">
        <v>568.55999999999995</v>
      </c>
      <c r="P32" s="85">
        <f t="shared" si="3"/>
        <v>4.548</v>
      </c>
      <c r="Q32" s="80">
        <v>568.5</v>
      </c>
      <c r="R32" s="83">
        <f t="shared" si="1"/>
        <v>0.1863045925816888</v>
      </c>
      <c r="S32" s="82">
        <f t="shared" si="2"/>
        <v>1.3965861512870228</v>
      </c>
      <c r="T32" s="84">
        <f t="shared" si="4"/>
        <v>1.2952429777730829</v>
      </c>
    </row>
    <row r="33" spans="1:20" ht="24.95" customHeight="1">
      <c r="A33" s="95">
        <v>16</v>
      </c>
      <c r="B33" s="97"/>
      <c r="C33" s="26" t="s">
        <v>41</v>
      </c>
      <c r="D33" s="26" t="s">
        <v>52</v>
      </c>
      <c r="E33" s="26">
        <v>20</v>
      </c>
      <c r="F33" s="26" t="s">
        <v>15</v>
      </c>
      <c r="G33" s="37">
        <v>1</v>
      </c>
      <c r="H33" s="37">
        <v>1</v>
      </c>
      <c r="I33" s="37">
        <v>10</v>
      </c>
      <c r="J33" s="37">
        <v>4</v>
      </c>
      <c r="K33" s="4">
        <f t="shared" si="0"/>
        <v>4</v>
      </c>
      <c r="L33" s="95">
        <v>3</v>
      </c>
      <c r="M33" s="73">
        <v>0.1</v>
      </c>
      <c r="N33" s="67">
        <v>60</v>
      </c>
      <c r="O33" s="98">
        <v>440.2</v>
      </c>
      <c r="P33" s="125">
        <f t="shared" si="3"/>
        <v>1.3206</v>
      </c>
      <c r="Q33" s="99">
        <v>440.2</v>
      </c>
      <c r="R33" s="83">
        <f t="shared" si="1"/>
        <v>0.27931723025740457</v>
      </c>
      <c r="S33" s="82">
        <f t="shared" si="2"/>
        <v>2.7931723025740453E-2</v>
      </c>
      <c r="T33" s="124">
        <f t="shared" si="4"/>
        <v>1.0028246074569283</v>
      </c>
    </row>
    <row r="34" spans="1:20" ht="24.95" customHeight="1">
      <c r="A34" s="95"/>
      <c r="B34" s="97"/>
      <c r="C34" s="26" t="s">
        <v>60</v>
      </c>
      <c r="D34" s="26" t="s">
        <v>42</v>
      </c>
      <c r="E34" s="26">
        <v>250</v>
      </c>
      <c r="F34" s="26" t="s">
        <v>38</v>
      </c>
      <c r="G34" s="37">
        <v>6</v>
      </c>
      <c r="H34" s="37">
        <v>2</v>
      </c>
      <c r="I34" s="37">
        <v>250</v>
      </c>
      <c r="J34" s="37">
        <v>2</v>
      </c>
      <c r="K34" s="4">
        <f t="shared" si="0"/>
        <v>24</v>
      </c>
      <c r="L34" s="95"/>
      <c r="M34" s="73"/>
      <c r="N34" s="67">
        <v>500</v>
      </c>
      <c r="O34" s="98"/>
      <c r="P34" s="126"/>
      <c r="Q34" s="99"/>
      <c r="R34" s="83">
        <f t="shared" si="1"/>
        <v>0</v>
      </c>
      <c r="S34" s="82">
        <f t="shared" si="2"/>
        <v>0.6982930756435114</v>
      </c>
      <c r="T34" s="130"/>
    </row>
    <row r="35" spans="1:20" ht="24.95" customHeight="1">
      <c r="A35" s="95">
        <v>17</v>
      </c>
      <c r="B35" s="97"/>
      <c r="C35" s="26" t="s">
        <v>60</v>
      </c>
      <c r="D35" s="26" t="s">
        <v>42</v>
      </c>
      <c r="E35" s="26">
        <v>250</v>
      </c>
      <c r="F35" s="26" t="s">
        <v>38</v>
      </c>
      <c r="G35" s="37">
        <v>6</v>
      </c>
      <c r="H35" s="37">
        <v>2</v>
      </c>
      <c r="I35" s="37">
        <v>250</v>
      </c>
      <c r="J35" s="37">
        <v>2</v>
      </c>
      <c r="K35" s="4">
        <f t="shared" si="0"/>
        <v>24</v>
      </c>
      <c r="L35" s="95">
        <v>3</v>
      </c>
      <c r="M35" s="73"/>
      <c r="N35" s="67">
        <v>500</v>
      </c>
      <c r="O35" s="98">
        <v>175</v>
      </c>
      <c r="P35" s="125">
        <f t="shared" si="3"/>
        <v>1.05</v>
      </c>
      <c r="Q35" s="99">
        <v>350</v>
      </c>
      <c r="R35" s="83">
        <f t="shared" si="1"/>
        <v>0</v>
      </c>
      <c r="S35" s="82">
        <f t="shared" si="2"/>
        <v>0.6982930756435114</v>
      </c>
      <c r="T35" s="124">
        <f t="shared" si="4"/>
        <v>0.39866948274639352</v>
      </c>
    </row>
    <row r="36" spans="1:20" ht="24.95" customHeight="1">
      <c r="A36" s="95"/>
      <c r="B36" s="97"/>
      <c r="C36" s="26" t="s">
        <v>41</v>
      </c>
      <c r="D36" s="26" t="s">
        <v>61</v>
      </c>
      <c r="E36" s="26">
        <v>10</v>
      </c>
      <c r="F36" s="26" t="s">
        <v>15</v>
      </c>
      <c r="G36" s="37">
        <v>1</v>
      </c>
      <c r="H36" s="37">
        <v>1</v>
      </c>
      <c r="I36" s="37">
        <v>10</v>
      </c>
      <c r="J36" s="37">
        <v>4</v>
      </c>
      <c r="K36" s="4">
        <f t="shared" si="0"/>
        <v>4</v>
      </c>
      <c r="L36" s="95"/>
      <c r="M36" s="73">
        <v>0.1</v>
      </c>
      <c r="N36" s="67">
        <v>60</v>
      </c>
      <c r="O36" s="98"/>
      <c r="P36" s="126"/>
      <c r="Q36" s="99"/>
      <c r="R36" s="83">
        <f t="shared" si="1"/>
        <v>0.27931723025740457</v>
      </c>
      <c r="S36" s="82">
        <f t="shared" si="2"/>
        <v>2.7931723025740453E-2</v>
      </c>
      <c r="T36" s="130"/>
    </row>
    <row r="37" spans="1:20" s="13" customFormat="1" ht="24.95" customHeight="1">
      <c r="A37" s="41">
        <v>18</v>
      </c>
      <c r="B37" s="21"/>
      <c r="C37" s="12" t="s">
        <v>43</v>
      </c>
      <c r="D37" s="12" t="s">
        <v>44</v>
      </c>
      <c r="E37" s="12">
        <v>5</v>
      </c>
      <c r="F37" s="12" t="s">
        <v>36</v>
      </c>
      <c r="G37" s="37">
        <v>4</v>
      </c>
      <c r="H37" s="37">
        <v>1</v>
      </c>
      <c r="I37" s="37">
        <v>5</v>
      </c>
      <c r="J37" s="37">
        <v>5</v>
      </c>
      <c r="K37" s="4">
        <f t="shared" si="0"/>
        <v>20</v>
      </c>
      <c r="L37" s="28">
        <v>2</v>
      </c>
      <c r="M37" s="79"/>
      <c r="N37" s="68">
        <v>10</v>
      </c>
      <c r="O37" s="29">
        <v>84.114000000000004</v>
      </c>
      <c r="P37" s="85">
        <f t="shared" si="3"/>
        <v>0.28038000000000002</v>
      </c>
      <c r="Q37" s="81">
        <v>140.19</v>
      </c>
      <c r="R37" s="83">
        <f t="shared" si="1"/>
        <v>0</v>
      </c>
      <c r="S37" s="82">
        <f t="shared" si="2"/>
        <v>1.3965861512870227E-2</v>
      </c>
      <c r="T37" s="84">
        <f t="shared" si="4"/>
        <v>0.19162105640988658</v>
      </c>
    </row>
    <row r="38" spans="1:20" ht="24.95" customHeight="1">
      <c r="A38" s="95">
        <v>19</v>
      </c>
      <c r="B38" s="105"/>
      <c r="C38" s="26" t="s">
        <v>41</v>
      </c>
      <c r="D38" s="26" t="s">
        <v>61</v>
      </c>
      <c r="E38" s="26">
        <v>20</v>
      </c>
      <c r="F38" s="26" t="s">
        <v>15</v>
      </c>
      <c r="G38" s="37">
        <v>1</v>
      </c>
      <c r="H38" s="37">
        <v>1</v>
      </c>
      <c r="I38" s="37">
        <v>10</v>
      </c>
      <c r="J38" s="37">
        <v>4</v>
      </c>
      <c r="K38" s="4">
        <f t="shared" si="0"/>
        <v>4</v>
      </c>
      <c r="L38" s="95">
        <v>3</v>
      </c>
      <c r="M38" s="73">
        <v>0.1</v>
      </c>
      <c r="N38" s="67">
        <v>60</v>
      </c>
      <c r="O38" s="98">
        <v>570</v>
      </c>
      <c r="P38" s="125">
        <f t="shared" si="3"/>
        <v>2.85</v>
      </c>
      <c r="Q38" s="99">
        <v>950</v>
      </c>
      <c r="R38" s="83">
        <f t="shared" si="1"/>
        <v>0.27931723025740457</v>
      </c>
      <c r="S38" s="82">
        <f t="shared" si="2"/>
        <v>2.7931723025740453E-2</v>
      </c>
      <c r="T38" s="124">
        <f t="shared" si="4"/>
        <v>1.2985234580882532</v>
      </c>
    </row>
    <row r="39" spans="1:20" ht="24.95" customHeight="1">
      <c r="A39" s="95"/>
      <c r="B39" s="105"/>
      <c r="C39" s="26" t="s">
        <v>16</v>
      </c>
      <c r="D39" s="26" t="s">
        <v>17</v>
      </c>
      <c r="E39" s="26">
        <v>500</v>
      </c>
      <c r="F39" s="24" t="s">
        <v>18</v>
      </c>
      <c r="G39" s="37">
        <v>3</v>
      </c>
      <c r="H39" s="37">
        <v>1</v>
      </c>
      <c r="I39" s="37">
        <v>500</v>
      </c>
      <c r="J39" s="37">
        <v>1</v>
      </c>
      <c r="K39" s="4">
        <f t="shared" si="0"/>
        <v>3</v>
      </c>
      <c r="L39" s="95"/>
      <c r="M39" s="73">
        <v>6.6699999999999995E-2</v>
      </c>
      <c r="N39" s="67">
        <v>4000</v>
      </c>
      <c r="O39" s="98"/>
      <c r="P39" s="127"/>
      <c r="Q39" s="99"/>
      <c r="R39" s="83">
        <f t="shared" si="1"/>
        <v>0.1863045925816888</v>
      </c>
      <c r="S39" s="82">
        <f t="shared" si="2"/>
        <v>1.3965861512870228</v>
      </c>
      <c r="T39" s="131"/>
    </row>
    <row r="40" spans="1:20" ht="24.95" customHeight="1">
      <c r="A40" s="95"/>
      <c r="B40" s="105"/>
      <c r="C40" s="26" t="s">
        <v>60</v>
      </c>
      <c r="D40" s="26" t="s">
        <v>42</v>
      </c>
      <c r="E40" s="26">
        <v>250</v>
      </c>
      <c r="F40" s="26" t="s">
        <v>38</v>
      </c>
      <c r="G40" s="37">
        <v>6</v>
      </c>
      <c r="H40" s="37">
        <v>2</v>
      </c>
      <c r="I40" s="37">
        <v>250</v>
      </c>
      <c r="J40" s="37">
        <v>2</v>
      </c>
      <c r="K40" s="4">
        <f t="shared" si="0"/>
        <v>24</v>
      </c>
      <c r="L40" s="95"/>
      <c r="M40" s="73"/>
      <c r="N40" s="67">
        <v>500</v>
      </c>
      <c r="O40" s="98"/>
      <c r="P40" s="126"/>
      <c r="Q40" s="99"/>
      <c r="R40" s="83">
        <f t="shared" si="1"/>
        <v>0</v>
      </c>
      <c r="S40" s="82">
        <f t="shared" si="2"/>
        <v>0.6982930756435114</v>
      </c>
      <c r="T40" s="130"/>
    </row>
    <row r="41" spans="1:20" s="13" customFormat="1" ht="40.5" customHeight="1">
      <c r="A41" s="41">
        <v>20</v>
      </c>
      <c r="B41" s="21"/>
      <c r="C41" s="37" t="s">
        <v>16</v>
      </c>
      <c r="D41" s="37" t="s">
        <v>17</v>
      </c>
      <c r="E41" s="37">
        <v>500</v>
      </c>
      <c r="F41" s="26" t="s">
        <v>18</v>
      </c>
      <c r="G41" s="37">
        <v>3</v>
      </c>
      <c r="H41" s="37">
        <v>1</v>
      </c>
      <c r="I41" s="37">
        <v>500</v>
      </c>
      <c r="J41" s="37">
        <v>1</v>
      </c>
      <c r="K41" s="4">
        <f t="shared" si="0"/>
        <v>3</v>
      </c>
      <c r="L41" s="43">
        <v>8</v>
      </c>
      <c r="M41" s="79">
        <v>6.6699999999999995E-2</v>
      </c>
      <c r="N41" s="68">
        <v>4000</v>
      </c>
      <c r="O41" s="45">
        <v>217.5</v>
      </c>
      <c r="P41" s="85">
        <f t="shared" si="3"/>
        <v>4.6399999999999997</v>
      </c>
      <c r="Q41" s="81">
        <v>580</v>
      </c>
      <c r="R41" s="83">
        <f t="shared" si="1"/>
        <v>0.1863045925816888</v>
      </c>
      <c r="S41" s="82">
        <f t="shared" si="2"/>
        <v>1.3965861512870228</v>
      </c>
      <c r="T41" s="84">
        <f t="shared" si="4"/>
        <v>0.49548921427051767</v>
      </c>
    </row>
    <row r="42" spans="1:20" ht="28.5" customHeight="1">
      <c r="A42" s="95">
        <v>21</v>
      </c>
      <c r="B42" s="105"/>
      <c r="C42" s="26" t="s">
        <v>57</v>
      </c>
      <c r="D42" s="26" t="s">
        <v>59</v>
      </c>
      <c r="E42" s="26">
        <v>10</v>
      </c>
      <c r="F42" s="26" t="s">
        <v>58</v>
      </c>
      <c r="G42" s="37">
        <v>1</v>
      </c>
      <c r="H42" s="37">
        <v>1</v>
      </c>
      <c r="I42" s="37">
        <v>25</v>
      </c>
      <c r="J42" s="37">
        <v>4</v>
      </c>
      <c r="K42" s="4">
        <f t="shared" si="0"/>
        <v>4</v>
      </c>
      <c r="L42" s="95">
        <v>2</v>
      </c>
      <c r="M42" s="73">
        <v>1.333E-2</v>
      </c>
      <c r="N42" s="67">
        <v>150</v>
      </c>
      <c r="O42" s="98">
        <v>264.98</v>
      </c>
      <c r="P42" s="125">
        <f t="shared" si="3"/>
        <v>0.52995999999999999</v>
      </c>
      <c r="Q42" s="99">
        <v>264.98</v>
      </c>
      <c r="R42" s="83">
        <f t="shared" si="1"/>
        <v>3.723298679331203E-2</v>
      </c>
      <c r="S42" s="82">
        <f t="shared" si="2"/>
        <v>6.9829307564351142E-2</v>
      </c>
      <c r="T42" s="124">
        <f t="shared" si="4"/>
        <v>0.60365394021793917</v>
      </c>
    </row>
    <row r="43" spans="1:20" ht="27.75" customHeight="1">
      <c r="A43" s="95"/>
      <c r="B43" s="105"/>
      <c r="C43" s="26" t="s">
        <v>28</v>
      </c>
      <c r="D43" s="26" t="s">
        <v>29</v>
      </c>
      <c r="E43" s="26">
        <v>10</v>
      </c>
      <c r="F43" s="26" t="s">
        <v>15</v>
      </c>
      <c r="G43" s="37">
        <v>1</v>
      </c>
      <c r="H43" s="37">
        <v>1</v>
      </c>
      <c r="I43" s="37">
        <v>10</v>
      </c>
      <c r="J43" s="37">
        <v>4</v>
      </c>
      <c r="K43" s="4">
        <f t="shared" si="0"/>
        <v>4</v>
      </c>
      <c r="L43" s="95"/>
      <c r="M43" s="73">
        <v>50</v>
      </c>
      <c r="N43" s="67">
        <v>100</v>
      </c>
      <c r="O43" s="98"/>
      <c r="P43" s="126"/>
      <c r="Q43" s="99"/>
      <c r="R43" s="83">
        <f t="shared" si="1"/>
        <v>139.65861512870228</v>
      </c>
      <c r="S43" s="82">
        <f t="shared" si="2"/>
        <v>2.7931723025740453E-2</v>
      </c>
      <c r="T43" s="130"/>
    </row>
    <row r="44" spans="1:20" ht="36">
      <c r="A44" s="40">
        <v>22</v>
      </c>
      <c r="B44" s="25"/>
      <c r="C44" s="26" t="s">
        <v>62</v>
      </c>
      <c r="D44" s="26" t="s">
        <v>63</v>
      </c>
      <c r="E44" s="26">
        <v>300</v>
      </c>
      <c r="F44" s="26" t="s">
        <v>65</v>
      </c>
      <c r="G44" s="37">
        <v>5</v>
      </c>
      <c r="H44" s="37">
        <v>2</v>
      </c>
      <c r="I44" s="37">
        <v>100</v>
      </c>
      <c r="J44" s="37">
        <v>3</v>
      </c>
      <c r="K44" s="4">
        <f t="shared" si="0"/>
        <v>30</v>
      </c>
      <c r="L44" s="27">
        <v>3</v>
      </c>
      <c r="M44" s="73">
        <v>0.08</v>
      </c>
      <c r="N44" s="67">
        <v>900</v>
      </c>
      <c r="O44" s="30">
        <v>144</v>
      </c>
      <c r="P44" s="85">
        <f t="shared" si="3"/>
        <v>1.44</v>
      </c>
      <c r="Q44" s="80">
        <v>480</v>
      </c>
      <c r="R44" s="83">
        <f t="shared" si="1"/>
        <v>0.22345378420592366</v>
      </c>
      <c r="S44" s="82">
        <f t="shared" si="2"/>
        <v>0.27931723025740457</v>
      </c>
      <c r="T44" s="84">
        <f t="shared" si="4"/>
        <v>0.32804803151703238</v>
      </c>
    </row>
    <row r="45" spans="1:20" ht="36">
      <c r="A45" s="40">
        <v>23</v>
      </c>
      <c r="B45" s="25"/>
      <c r="C45" s="26" t="s">
        <v>62</v>
      </c>
      <c r="D45" s="26" t="s">
        <v>63</v>
      </c>
      <c r="E45" s="26">
        <v>100</v>
      </c>
      <c r="F45" s="26" t="s">
        <v>65</v>
      </c>
      <c r="G45" s="37">
        <v>5</v>
      </c>
      <c r="H45" s="37">
        <v>2</v>
      </c>
      <c r="I45" s="37">
        <v>100</v>
      </c>
      <c r="J45" s="37">
        <v>3</v>
      </c>
      <c r="K45" s="4">
        <f t="shared" si="0"/>
        <v>30</v>
      </c>
      <c r="L45" s="27">
        <v>3</v>
      </c>
      <c r="M45" s="73">
        <v>0.08</v>
      </c>
      <c r="N45" s="67">
        <v>900</v>
      </c>
      <c r="O45" s="30">
        <v>144</v>
      </c>
      <c r="P45" s="85">
        <f t="shared" si="3"/>
        <v>0.48</v>
      </c>
      <c r="Q45" s="80">
        <v>160</v>
      </c>
      <c r="R45" s="83">
        <f t="shared" si="1"/>
        <v>0.22345378420592366</v>
      </c>
      <c r="S45" s="82">
        <f t="shared" si="2"/>
        <v>0.27931723025740457</v>
      </c>
      <c r="T45" s="84">
        <f t="shared" si="4"/>
        <v>0.32804803151703238</v>
      </c>
    </row>
    <row r="46" spans="1:20" ht="36">
      <c r="A46" s="40">
        <v>24</v>
      </c>
      <c r="B46" s="25"/>
      <c r="C46" s="26" t="s">
        <v>64</v>
      </c>
      <c r="D46" s="26" t="s">
        <v>42</v>
      </c>
      <c r="E46" s="26">
        <v>10</v>
      </c>
      <c r="F46" s="26" t="s">
        <v>66</v>
      </c>
      <c r="G46" s="37">
        <v>1</v>
      </c>
      <c r="H46" s="37">
        <v>1</v>
      </c>
      <c r="I46" s="37">
        <v>10</v>
      </c>
      <c r="J46" s="37">
        <v>4</v>
      </c>
      <c r="K46" s="4">
        <f>G46*H46*J46</f>
        <v>4</v>
      </c>
      <c r="L46" s="27">
        <v>4</v>
      </c>
      <c r="M46" s="73">
        <v>1.44</v>
      </c>
      <c r="N46" s="67">
        <v>90</v>
      </c>
      <c r="O46" s="30">
        <v>105</v>
      </c>
      <c r="P46" s="85">
        <f t="shared" si="3"/>
        <v>0.6</v>
      </c>
      <c r="Q46" s="80">
        <v>150</v>
      </c>
      <c r="R46" s="83">
        <f t="shared" si="1"/>
        <v>4.0221681157066254</v>
      </c>
      <c r="S46" s="82">
        <f t="shared" si="2"/>
        <v>2.7931723025740453E-2</v>
      </c>
      <c r="T46" s="84">
        <f t="shared" si="4"/>
        <v>0.23920168964783611</v>
      </c>
    </row>
    <row r="47" spans="1:20" ht="30.75" customHeight="1">
      <c r="A47" s="87">
        <v>25</v>
      </c>
      <c r="B47" s="101"/>
      <c r="C47" s="47" t="s">
        <v>72</v>
      </c>
      <c r="D47" s="47" t="s">
        <v>70</v>
      </c>
      <c r="E47" s="47">
        <v>400</v>
      </c>
      <c r="F47" s="47" t="s">
        <v>38</v>
      </c>
      <c r="G47" s="47">
        <v>6</v>
      </c>
      <c r="H47" s="47">
        <v>2</v>
      </c>
      <c r="I47" s="47">
        <v>200</v>
      </c>
      <c r="J47" s="47">
        <v>2</v>
      </c>
      <c r="K47" s="46">
        <f>G47*H47*J47</f>
        <v>24</v>
      </c>
      <c r="L47" s="90">
        <v>4</v>
      </c>
      <c r="M47" s="77"/>
      <c r="N47" s="72">
        <v>3200</v>
      </c>
      <c r="O47" s="92">
        <v>487.488</v>
      </c>
      <c r="P47" s="125">
        <f t="shared" si="3"/>
        <v>3.2499199999999999</v>
      </c>
      <c r="Q47" s="92">
        <v>812.48</v>
      </c>
      <c r="R47" s="83">
        <f t="shared" si="1"/>
        <v>0</v>
      </c>
      <c r="S47" s="82">
        <f t="shared" si="2"/>
        <v>0.55863446051480914</v>
      </c>
      <c r="T47" s="124">
        <f t="shared" si="4"/>
        <v>1.1105519360289937</v>
      </c>
    </row>
    <row r="48" spans="1:20" ht="28.5" customHeight="1">
      <c r="A48" s="88"/>
      <c r="B48" s="102"/>
      <c r="C48" s="51" t="s">
        <v>16</v>
      </c>
      <c r="D48" s="48" t="s">
        <v>17</v>
      </c>
      <c r="E48" s="48">
        <v>325</v>
      </c>
      <c r="F48" s="48" t="s">
        <v>18</v>
      </c>
      <c r="G48" s="48">
        <v>3</v>
      </c>
      <c r="H48" s="48">
        <v>1</v>
      </c>
      <c r="I48" s="47">
        <v>500</v>
      </c>
      <c r="J48" s="48">
        <v>1</v>
      </c>
      <c r="K48" s="49">
        <f t="shared" ref="K48:K49" si="5">G48*H48*J48</f>
        <v>3</v>
      </c>
      <c r="L48" s="91"/>
      <c r="M48" s="78">
        <v>6.6699999999999995E-2</v>
      </c>
      <c r="N48" s="72">
        <v>4000</v>
      </c>
      <c r="O48" s="93"/>
      <c r="P48" s="126"/>
      <c r="Q48" s="93"/>
      <c r="R48" s="83">
        <f t="shared" si="1"/>
        <v>0.1863045925816888</v>
      </c>
      <c r="S48" s="82">
        <f t="shared" si="2"/>
        <v>1.3965861512870228</v>
      </c>
      <c r="T48" s="130"/>
    </row>
    <row r="49" spans="1:20" ht="27" customHeight="1">
      <c r="A49" s="87">
        <v>26</v>
      </c>
      <c r="B49" s="103"/>
      <c r="C49" s="47" t="s">
        <v>72</v>
      </c>
      <c r="D49" s="47" t="s">
        <v>70</v>
      </c>
      <c r="E49" s="47">
        <v>400</v>
      </c>
      <c r="F49" s="47" t="s">
        <v>38</v>
      </c>
      <c r="G49" s="47">
        <v>6</v>
      </c>
      <c r="H49" s="47">
        <v>2</v>
      </c>
      <c r="I49" s="47">
        <v>200</v>
      </c>
      <c r="J49" s="47">
        <v>2</v>
      </c>
      <c r="K49" s="46">
        <f t="shared" si="5"/>
        <v>24</v>
      </c>
      <c r="L49" s="90">
        <v>4</v>
      </c>
      <c r="M49" s="77"/>
      <c r="N49" s="72">
        <v>3200</v>
      </c>
      <c r="O49" s="92">
        <v>487.488</v>
      </c>
      <c r="P49" s="125">
        <f t="shared" si="3"/>
        <v>3.2499199999999999</v>
      </c>
      <c r="Q49" s="92">
        <v>812.48</v>
      </c>
      <c r="R49" s="83">
        <f t="shared" si="1"/>
        <v>0</v>
      </c>
      <c r="S49" s="82">
        <f t="shared" si="2"/>
        <v>0.55863446051480914</v>
      </c>
      <c r="T49" s="124">
        <f t="shared" si="4"/>
        <v>1.1105519360289937</v>
      </c>
    </row>
    <row r="50" spans="1:20" ht="27" customHeight="1">
      <c r="A50" s="88"/>
      <c r="B50" s="104"/>
      <c r="C50" s="51" t="s">
        <v>16</v>
      </c>
      <c r="D50" s="48" t="s">
        <v>17</v>
      </c>
      <c r="E50" s="48">
        <v>325</v>
      </c>
      <c r="F50" s="48" t="s">
        <v>18</v>
      </c>
      <c r="G50" s="48">
        <v>3</v>
      </c>
      <c r="H50" s="48">
        <v>1</v>
      </c>
      <c r="I50" s="47">
        <v>500</v>
      </c>
      <c r="J50" s="48">
        <v>1</v>
      </c>
      <c r="K50" s="49">
        <f t="shared" ref="K50" si="6">G50*H50*J50</f>
        <v>3</v>
      </c>
      <c r="L50" s="91"/>
      <c r="M50" s="71">
        <v>6.6699999999999995E-2</v>
      </c>
      <c r="N50" s="71">
        <v>4000</v>
      </c>
      <c r="O50" s="93"/>
      <c r="P50" s="126"/>
      <c r="Q50" s="93"/>
      <c r="R50" s="83">
        <f t="shared" si="1"/>
        <v>0.1863045925816888</v>
      </c>
      <c r="S50" s="82">
        <f t="shared" si="2"/>
        <v>1.3965861512870228</v>
      </c>
      <c r="T50" s="130"/>
    </row>
    <row r="51" spans="1:20" ht="33" customHeight="1">
      <c r="A51" s="42">
        <v>27</v>
      </c>
      <c r="B51" s="52"/>
      <c r="C51" s="47" t="s">
        <v>71</v>
      </c>
      <c r="D51" s="47" t="s">
        <v>73</v>
      </c>
      <c r="E51" s="47">
        <v>250</v>
      </c>
      <c r="F51" s="47" t="s">
        <v>74</v>
      </c>
      <c r="G51" s="47">
        <v>1</v>
      </c>
      <c r="H51" s="47">
        <v>1</v>
      </c>
      <c r="I51" s="47">
        <v>250</v>
      </c>
      <c r="J51" s="47">
        <v>2</v>
      </c>
      <c r="K51" s="46">
        <f t="shared" ref="K51:K57" si="7">G51*H51*J51</f>
        <v>2</v>
      </c>
      <c r="L51" s="50">
        <v>8</v>
      </c>
      <c r="M51" s="76">
        <v>12.5</v>
      </c>
      <c r="N51" s="70">
        <v>4000</v>
      </c>
      <c r="O51" s="53">
        <v>189.85</v>
      </c>
      <c r="P51" s="85">
        <f t="shared" si="3"/>
        <v>3.0375999999999999</v>
      </c>
      <c r="Q51" s="74">
        <v>379.7</v>
      </c>
      <c r="R51" s="83">
        <f t="shared" si="1"/>
        <v>34.91465378217557</v>
      </c>
      <c r="S51" s="82">
        <f t="shared" si="2"/>
        <v>0.6982930756435114</v>
      </c>
      <c r="T51" s="84">
        <f t="shared" si="4"/>
        <v>0.43249943599658747</v>
      </c>
    </row>
    <row r="52" spans="1:20" ht="32.25" customHeight="1">
      <c r="A52" s="42">
        <v>28</v>
      </c>
      <c r="B52" s="52"/>
      <c r="C52" s="47" t="s">
        <v>71</v>
      </c>
      <c r="D52" s="47" t="s">
        <v>73</v>
      </c>
      <c r="E52" s="47">
        <v>500</v>
      </c>
      <c r="F52" s="47" t="s">
        <v>74</v>
      </c>
      <c r="G52" s="47">
        <v>1</v>
      </c>
      <c r="H52" s="47">
        <v>1</v>
      </c>
      <c r="I52" s="47">
        <v>250</v>
      </c>
      <c r="J52" s="47">
        <v>2</v>
      </c>
      <c r="K52" s="46">
        <f t="shared" si="7"/>
        <v>2</v>
      </c>
      <c r="L52" s="50">
        <v>4</v>
      </c>
      <c r="M52" s="86">
        <v>12.5</v>
      </c>
      <c r="N52" s="70">
        <v>4000</v>
      </c>
      <c r="O52" s="53">
        <v>189.85</v>
      </c>
      <c r="P52" s="85">
        <f t="shared" si="3"/>
        <v>3.0375999999999999</v>
      </c>
      <c r="Q52" s="74">
        <v>759.4</v>
      </c>
      <c r="R52" s="83">
        <f t="shared" si="1"/>
        <v>34.91465378217557</v>
      </c>
      <c r="S52" s="82">
        <f t="shared" si="2"/>
        <v>0.6982930756435114</v>
      </c>
      <c r="T52" s="84">
        <f t="shared" si="4"/>
        <v>0.43249943599658747</v>
      </c>
    </row>
    <row r="53" spans="1:20" ht="31.5" customHeight="1">
      <c r="A53" s="95">
        <v>29</v>
      </c>
      <c r="B53" s="100"/>
      <c r="C53" s="47" t="s">
        <v>76</v>
      </c>
      <c r="D53" s="47" t="s">
        <v>75</v>
      </c>
      <c r="E53" s="47">
        <v>306</v>
      </c>
      <c r="F53" s="47" t="s">
        <v>38</v>
      </c>
      <c r="G53" s="47">
        <v>6</v>
      </c>
      <c r="H53" s="47">
        <v>2</v>
      </c>
      <c r="I53" s="47">
        <v>200</v>
      </c>
      <c r="J53" s="47">
        <v>2</v>
      </c>
      <c r="K53" s="46">
        <f t="shared" si="7"/>
        <v>24</v>
      </c>
      <c r="L53" s="89">
        <v>5</v>
      </c>
      <c r="M53" s="76">
        <v>30.72</v>
      </c>
      <c r="N53" s="70">
        <v>10000</v>
      </c>
      <c r="O53" s="94">
        <v>917.47500000000002</v>
      </c>
      <c r="P53" s="125">
        <f t="shared" si="3"/>
        <v>6.1165000000000003</v>
      </c>
      <c r="Q53" s="94">
        <v>1223.3</v>
      </c>
      <c r="R53" s="83">
        <f t="shared" si="1"/>
        <v>85.806253135074684</v>
      </c>
      <c r="S53" s="82">
        <f t="shared" si="2"/>
        <v>0.55863446051480914</v>
      </c>
      <c r="T53" s="124">
        <f t="shared" si="4"/>
        <v>2.0901101924728422</v>
      </c>
    </row>
    <row r="54" spans="1:20" ht="30.75" customHeight="1">
      <c r="A54" s="95"/>
      <c r="B54" s="100"/>
      <c r="C54" s="47" t="s">
        <v>77</v>
      </c>
      <c r="D54" s="47" t="s">
        <v>75</v>
      </c>
      <c r="E54" s="47">
        <v>400</v>
      </c>
      <c r="F54" s="47" t="s">
        <v>38</v>
      </c>
      <c r="G54" s="47">
        <v>6</v>
      </c>
      <c r="H54" s="47">
        <v>2</v>
      </c>
      <c r="I54" s="47">
        <v>200</v>
      </c>
      <c r="J54" s="47">
        <v>2</v>
      </c>
      <c r="K54" s="46">
        <f t="shared" si="7"/>
        <v>24</v>
      </c>
      <c r="L54" s="89"/>
      <c r="M54" s="76">
        <v>40</v>
      </c>
      <c r="N54" s="70">
        <v>5000</v>
      </c>
      <c r="O54" s="94"/>
      <c r="P54" s="126"/>
      <c r="Q54" s="94"/>
      <c r="R54" s="83">
        <f t="shared" si="1"/>
        <v>111.72689210296183</v>
      </c>
      <c r="S54" s="82">
        <f t="shared" si="2"/>
        <v>0.55863446051480914</v>
      </c>
      <c r="T54" s="130"/>
    </row>
    <row r="55" spans="1:20" ht="36">
      <c r="A55" s="54">
        <v>30</v>
      </c>
      <c r="B55" s="55"/>
      <c r="C55" s="26" t="s">
        <v>78</v>
      </c>
      <c r="D55" s="57" t="s">
        <v>79</v>
      </c>
      <c r="E55" s="26">
        <v>400</v>
      </c>
      <c r="F55" s="47" t="s">
        <v>38</v>
      </c>
      <c r="G55" s="37">
        <v>6</v>
      </c>
      <c r="H55" s="37">
        <v>2</v>
      </c>
      <c r="I55" s="37">
        <v>400</v>
      </c>
      <c r="J55" s="37">
        <v>2</v>
      </c>
      <c r="K55" s="4">
        <f t="shared" si="7"/>
        <v>24</v>
      </c>
      <c r="L55" s="54">
        <v>2</v>
      </c>
      <c r="M55" s="73"/>
      <c r="N55" s="67">
        <v>800</v>
      </c>
      <c r="O55" s="56">
        <v>199.44</v>
      </c>
      <c r="P55" s="85">
        <f t="shared" si="3"/>
        <v>1.9944000000000002</v>
      </c>
      <c r="Q55" s="80">
        <v>997.2</v>
      </c>
      <c r="R55" s="83">
        <f t="shared" si="1"/>
        <v>0</v>
      </c>
      <c r="S55" s="82">
        <f t="shared" si="2"/>
        <v>1.1172689210296183</v>
      </c>
      <c r="T55" s="84">
        <f t="shared" si="4"/>
        <v>0.45434652365108985</v>
      </c>
    </row>
    <row r="56" spans="1:20" ht="26.25" customHeight="1">
      <c r="A56" s="58">
        <v>31</v>
      </c>
      <c r="B56" s="60"/>
      <c r="C56" s="26" t="s">
        <v>80</v>
      </c>
      <c r="D56" s="26" t="s">
        <v>59</v>
      </c>
      <c r="E56" s="26">
        <v>10</v>
      </c>
      <c r="F56" s="26" t="s">
        <v>15</v>
      </c>
      <c r="G56" s="37">
        <v>1</v>
      </c>
      <c r="H56" s="37">
        <v>2</v>
      </c>
      <c r="I56" s="37">
        <v>2.5</v>
      </c>
      <c r="J56" s="37">
        <v>5</v>
      </c>
      <c r="K56" s="4">
        <f t="shared" si="7"/>
        <v>10</v>
      </c>
      <c r="L56" s="58">
        <v>1</v>
      </c>
      <c r="M56" s="73"/>
      <c r="N56" s="67">
        <v>10</v>
      </c>
      <c r="O56" s="59">
        <v>217.88800000000001</v>
      </c>
      <c r="P56" s="85">
        <f t="shared" si="3"/>
        <v>0.108944</v>
      </c>
      <c r="Q56" s="80">
        <v>108.944</v>
      </c>
      <c r="R56" s="83">
        <f t="shared" si="1"/>
        <v>0</v>
      </c>
      <c r="S56" s="82">
        <f t="shared" si="2"/>
        <v>6.9829307564351134E-3</v>
      </c>
      <c r="T56" s="84">
        <f t="shared" si="4"/>
        <v>0.49637312146654966</v>
      </c>
    </row>
    <row r="57" spans="1:20">
      <c r="A57" s="63">
        <v>32</v>
      </c>
      <c r="B57" s="65"/>
      <c r="C57" s="26" t="s">
        <v>81</v>
      </c>
      <c r="D57" s="26" t="s">
        <v>17</v>
      </c>
      <c r="E57" s="26">
        <v>500</v>
      </c>
      <c r="F57" s="26" t="s">
        <v>21</v>
      </c>
      <c r="G57" s="37">
        <v>3</v>
      </c>
      <c r="H57" s="37">
        <v>1</v>
      </c>
      <c r="I57" s="37">
        <v>500</v>
      </c>
      <c r="J57" s="37">
        <v>1</v>
      </c>
      <c r="K57" s="4">
        <f t="shared" si="7"/>
        <v>3</v>
      </c>
      <c r="L57" s="64">
        <v>8</v>
      </c>
      <c r="M57" s="79">
        <v>6.6699999999999995E-2</v>
      </c>
      <c r="N57" s="68">
        <v>4000</v>
      </c>
      <c r="O57" s="66">
        <v>750</v>
      </c>
      <c r="P57" s="85">
        <f t="shared" si="3"/>
        <v>4.8</v>
      </c>
      <c r="Q57" s="80">
        <v>600</v>
      </c>
      <c r="R57" s="83">
        <f t="shared" si="1"/>
        <v>0.1863045925816888</v>
      </c>
      <c r="S57" s="82">
        <f t="shared" si="2"/>
        <v>1.3965861512870228</v>
      </c>
      <c r="T57" s="84">
        <f t="shared" si="4"/>
        <v>1.7085834974845437</v>
      </c>
    </row>
    <row r="58" spans="1:20">
      <c r="A58" s="63">
        <v>33</v>
      </c>
      <c r="B58" s="65"/>
      <c r="C58" s="26" t="s">
        <v>81</v>
      </c>
      <c r="D58" s="26" t="s">
        <v>17</v>
      </c>
      <c r="E58" s="26">
        <v>500</v>
      </c>
      <c r="F58" s="26" t="s">
        <v>21</v>
      </c>
      <c r="G58" s="37">
        <v>3</v>
      </c>
      <c r="H58" s="37">
        <v>1</v>
      </c>
      <c r="I58" s="37">
        <v>500</v>
      </c>
      <c r="J58" s="37">
        <v>1</v>
      </c>
      <c r="K58" s="4">
        <f t="shared" ref="K58" si="8">G58*H58*J58</f>
        <v>3</v>
      </c>
      <c r="L58" s="64">
        <v>8</v>
      </c>
      <c r="M58" s="79">
        <v>6.6699999999999995E-2</v>
      </c>
      <c r="N58" s="68">
        <v>4000</v>
      </c>
      <c r="O58" s="66">
        <v>750</v>
      </c>
      <c r="P58" s="85">
        <f t="shared" si="3"/>
        <v>4.8</v>
      </c>
      <c r="Q58" s="80">
        <v>600</v>
      </c>
      <c r="R58" s="83">
        <f t="shared" si="1"/>
        <v>0.1863045925816888</v>
      </c>
      <c r="S58" s="82">
        <f t="shared" si="2"/>
        <v>1.3965861512870228</v>
      </c>
      <c r="T58" s="84">
        <f t="shared" si="4"/>
        <v>1.7085834974845437</v>
      </c>
    </row>
    <row r="59" spans="1:20">
      <c r="A59" s="9"/>
      <c r="B59" s="22"/>
      <c r="C59" s="1"/>
      <c r="D59" s="1"/>
      <c r="E59" s="1"/>
      <c r="F59" s="1"/>
      <c r="G59" s="35"/>
      <c r="H59" s="35"/>
      <c r="I59" s="35"/>
      <c r="J59" s="35"/>
      <c r="K59" s="2"/>
      <c r="L59" s="9"/>
      <c r="O59" s="8"/>
      <c r="P59" s="8"/>
      <c r="Q59" s="8"/>
      <c r="R59" s="8"/>
      <c r="S59" s="8"/>
      <c r="T59" s="8"/>
    </row>
    <row r="60" spans="1:20">
      <c r="A60" s="9"/>
      <c r="B60" s="22"/>
      <c r="C60" s="1"/>
      <c r="D60" s="1"/>
      <c r="E60" s="1"/>
      <c r="F60" s="1"/>
      <c r="G60" s="35"/>
      <c r="H60" s="35"/>
      <c r="I60" s="35"/>
      <c r="J60" s="35"/>
      <c r="K60" s="2"/>
      <c r="L60" s="9"/>
      <c r="O60" s="8"/>
      <c r="P60" s="8"/>
      <c r="Q60" s="8"/>
      <c r="R60" s="8"/>
      <c r="S60" s="8"/>
      <c r="T60" s="8"/>
    </row>
    <row r="61" spans="1:20">
      <c r="A61" s="9"/>
      <c r="B61" s="61" t="s">
        <v>48</v>
      </c>
      <c r="C61" s="1"/>
      <c r="D61" s="1"/>
      <c r="E61" s="1"/>
      <c r="F61" s="1"/>
      <c r="G61" s="35"/>
      <c r="H61" s="35"/>
      <c r="I61" s="35"/>
      <c r="J61" s="35"/>
      <c r="K61" s="2"/>
      <c r="L61" s="62" t="s">
        <v>49</v>
      </c>
      <c r="M61" s="62"/>
      <c r="N61" s="62"/>
      <c r="O61" s="44"/>
      <c r="P61" s="44"/>
      <c r="Q61" s="8"/>
      <c r="R61" s="8"/>
      <c r="S61" s="44"/>
      <c r="T61" s="44"/>
    </row>
    <row r="62" spans="1:20">
      <c r="L62" s="9"/>
    </row>
    <row r="63" spans="1:20">
      <c r="B63" s="22"/>
      <c r="C63" s="1"/>
      <c r="D63" s="1"/>
      <c r="E63" s="1"/>
      <c r="F63" s="1"/>
      <c r="G63" s="35"/>
      <c r="H63" s="35"/>
      <c r="I63" s="35"/>
      <c r="J63" s="35"/>
      <c r="K63" s="2"/>
      <c r="L63" s="9"/>
      <c r="O63" s="8"/>
      <c r="P63" s="8"/>
      <c r="Q63" s="8"/>
      <c r="R63" s="8"/>
      <c r="S63" s="8"/>
      <c r="T63" s="8"/>
    </row>
    <row r="64" spans="1:20">
      <c r="K64" s="11"/>
      <c r="L64" s="9"/>
    </row>
    <row r="65" spans="2:20">
      <c r="B65" s="7"/>
      <c r="C65" s="1"/>
      <c r="D65" s="1"/>
      <c r="E65" s="1"/>
      <c r="F65" s="1"/>
      <c r="G65" s="35"/>
      <c r="H65" s="35"/>
      <c r="I65" s="35"/>
      <c r="J65" s="35"/>
      <c r="K65" s="2"/>
      <c r="L65" s="9"/>
      <c r="O65" s="8"/>
      <c r="P65" s="8"/>
      <c r="Q65" s="9"/>
      <c r="R65" s="9"/>
      <c r="S65" s="8"/>
      <c r="T65" s="8"/>
    </row>
    <row r="66" spans="2:20" s="11" customFormat="1">
      <c r="C66" s="9"/>
      <c r="G66" s="36"/>
      <c r="H66" s="36"/>
      <c r="I66" s="36"/>
      <c r="J66" s="36"/>
      <c r="L66" s="9"/>
      <c r="M66" s="9"/>
      <c r="N66" s="9"/>
    </row>
    <row r="67" spans="2:20" s="11" customFormat="1">
      <c r="C67" s="9"/>
      <c r="G67" s="36"/>
      <c r="H67" s="36"/>
      <c r="I67" s="36"/>
      <c r="J67" s="36"/>
      <c r="L67" s="9"/>
      <c r="M67" s="9"/>
      <c r="N67" s="9"/>
    </row>
    <row r="68" spans="2:20" s="11" customFormat="1">
      <c r="C68" s="9"/>
      <c r="G68" s="36"/>
      <c r="H68" s="36"/>
      <c r="I68" s="36"/>
      <c r="J68" s="36"/>
      <c r="L68" s="9"/>
      <c r="M68" s="9"/>
      <c r="N68" s="9"/>
    </row>
    <row r="69" spans="2:20" s="11" customFormat="1">
      <c r="C69" s="9"/>
      <c r="G69" s="36"/>
      <c r="H69" s="36"/>
      <c r="I69" s="36"/>
      <c r="J69" s="36"/>
      <c r="L69" s="9"/>
      <c r="M69" s="9"/>
      <c r="N69" s="9"/>
    </row>
    <row r="70" spans="2:20" s="11" customFormat="1">
      <c r="C70" s="9"/>
      <c r="G70" s="36"/>
      <c r="H70" s="36"/>
      <c r="I70" s="36"/>
      <c r="J70" s="36"/>
      <c r="L70" s="9"/>
      <c r="M70" s="9"/>
      <c r="N70" s="9"/>
    </row>
    <row r="71" spans="2:20" s="11" customFormat="1">
      <c r="C71" s="9"/>
      <c r="G71" s="36"/>
      <c r="H71" s="36"/>
      <c r="I71" s="36"/>
      <c r="J71" s="36"/>
      <c r="L71" s="9"/>
      <c r="M71" s="9"/>
      <c r="N71" s="9"/>
    </row>
    <row r="72" spans="2:20" s="11" customFormat="1">
      <c r="C72" s="9"/>
      <c r="G72" s="36"/>
      <c r="H72" s="36"/>
      <c r="I72" s="36"/>
      <c r="J72" s="36"/>
      <c r="L72" s="9"/>
      <c r="M72" s="9"/>
      <c r="N72" s="9"/>
    </row>
    <row r="73" spans="2:20" s="11" customFormat="1">
      <c r="C73" s="9"/>
      <c r="G73" s="36"/>
      <c r="H73" s="36"/>
      <c r="I73" s="36"/>
      <c r="J73" s="36"/>
      <c r="L73" s="9"/>
      <c r="M73" s="9"/>
      <c r="N73" s="9"/>
    </row>
    <row r="74" spans="2:20" s="11" customFormat="1">
      <c r="C74" s="9"/>
      <c r="G74" s="36"/>
      <c r="H74" s="36"/>
      <c r="I74" s="36"/>
      <c r="J74" s="36"/>
      <c r="L74" s="9"/>
      <c r="M74" s="9"/>
      <c r="N74" s="9"/>
    </row>
    <row r="75" spans="2:20" s="11" customFormat="1">
      <c r="C75" s="9"/>
      <c r="G75" s="36"/>
      <c r="H75" s="36"/>
      <c r="I75" s="36"/>
      <c r="J75" s="36"/>
      <c r="L75" s="9"/>
      <c r="M75" s="9"/>
      <c r="N75" s="9"/>
    </row>
    <row r="76" spans="2:20" s="11" customFormat="1">
      <c r="C76" s="9"/>
      <c r="G76" s="36"/>
      <c r="H76" s="36"/>
      <c r="I76" s="36"/>
      <c r="J76" s="36"/>
      <c r="L76" s="9"/>
      <c r="M76" s="9"/>
      <c r="N76" s="9"/>
    </row>
    <row r="77" spans="2:20" s="11" customFormat="1">
      <c r="C77" s="9"/>
      <c r="G77" s="36"/>
      <c r="H77" s="36"/>
      <c r="I77" s="36"/>
      <c r="J77" s="36"/>
      <c r="L77" s="9"/>
      <c r="M77" s="9"/>
      <c r="N77" s="9"/>
    </row>
    <row r="78" spans="2:20" s="11" customFormat="1">
      <c r="C78" s="9"/>
      <c r="G78" s="36"/>
      <c r="H78" s="36"/>
      <c r="I78" s="36"/>
      <c r="J78" s="36"/>
      <c r="L78" s="9"/>
      <c r="M78" s="9"/>
      <c r="N78" s="9"/>
    </row>
    <row r="79" spans="2:20" s="11" customFormat="1">
      <c r="C79" s="9"/>
      <c r="G79" s="36"/>
      <c r="H79" s="36"/>
      <c r="I79" s="36"/>
      <c r="J79" s="36"/>
      <c r="L79" s="9"/>
      <c r="M79" s="9"/>
      <c r="N79" s="9"/>
    </row>
    <row r="80" spans="2:20" s="11" customFormat="1">
      <c r="C80" s="9"/>
      <c r="G80" s="36"/>
      <c r="H80" s="36"/>
      <c r="I80" s="36"/>
      <c r="J80" s="36"/>
      <c r="L80" s="9"/>
      <c r="M80" s="9"/>
      <c r="N80" s="9"/>
    </row>
    <row r="81" spans="3:14" s="11" customFormat="1">
      <c r="C81" s="9"/>
      <c r="G81" s="36"/>
      <c r="H81" s="36"/>
      <c r="I81" s="36"/>
      <c r="J81" s="36"/>
      <c r="L81" s="9"/>
      <c r="M81" s="9"/>
      <c r="N81" s="9"/>
    </row>
    <row r="82" spans="3:14" s="11" customFormat="1">
      <c r="C82" s="9"/>
      <c r="G82" s="36"/>
      <c r="H82" s="36"/>
      <c r="I82" s="36"/>
      <c r="J82" s="36"/>
      <c r="L82" s="9"/>
      <c r="M82" s="9"/>
      <c r="N82" s="9"/>
    </row>
    <row r="83" spans="3:14" s="11" customFormat="1">
      <c r="C83" s="9"/>
      <c r="G83" s="36"/>
      <c r="H83" s="36"/>
      <c r="I83" s="36"/>
      <c r="J83" s="36"/>
      <c r="L83" s="9"/>
      <c r="M83" s="9"/>
      <c r="N83" s="9"/>
    </row>
    <row r="84" spans="3:14" s="11" customFormat="1">
      <c r="C84" s="9"/>
      <c r="G84" s="36"/>
      <c r="H84" s="36"/>
      <c r="I84" s="36"/>
      <c r="J84" s="36"/>
      <c r="L84" s="9"/>
      <c r="M84" s="9"/>
      <c r="N84" s="9"/>
    </row>
    <row r="85" spans="3:14" s="11" customFormat="1">
      <c r="C85" s="9"/>
      <c r="G85" s="36"/>
      <c r="H85" s="36"/>
      <c r="I85" s="36"/>
      <c r="J85" s="36"/>
      <c r="L85" s="9"/>
      <c r="M85" s="9"/>
      <c r="N85" s="9"/>
    </row>
    <row r="86" spans="3:14" s="11" customFormat="1">
      <c r="C86" s="9"/>
      <c r="G86" s="36"/>
      <c r="H86" s="36"/>
      <c r="I86" s="36"/>
      <c r="J86" s="36"/>
      <c r="L86" s="9"/>
      <c r="M86" s="9"/>
      <c r="N86" s="9"/>
    </row>
    <row r="87" spans="3:14" s="11" customFormat="1">
      <c r="C87" s="9"/>
      <c r="G87" s="36"/>
      <c r="H87" s="36"/>
      <c r="I87" s="36"/>
      <c r="J87" s="36"/>
      <c r="L87" s="9"/>
      <c r="M87" s="9"/>
      <c r="N87" s="9"/>
    </row>
    <row r="88" spans="3:14" s="11" customFormat="1">
      <c r="C88" s="9"/>
      <c r="G88" s="36"/>
      <c r="H88" s="36"/>
      <c r="I88" s="36"/>
      <c r="J88" s="36"/>
      <c r="L88" s="9"/>
      <c r="M88" s="9"/>
      <c r="N88" s="9"/>
    </row>
    <row r="89" spans="3:14" s="11" customFormat="1">
      <c r="C89" s="9"/>
      <c r="G89" s="36"/>
      <c r="H89" s="36"/>
      <c r="I89" s="36"/>
      <c r="J89" s="36"/>
      <c r="L89" s="9"/>
      <c r="M89" s="9"/>
      <c r="N89" s="9"/>
    </row>
    <row r="90" spans="3:14" s="11" customFormat="1">
      <c r="C90" s="9"/>
      <c r="G90" s="36"/>
      <c r="H90" s="36"/>
      <c r="I90" s="36"/>
      <c r="J90" s="36"/>
      <c r="L90" s="9"/>
      <c r="M90" s="9"/>
      <c r="N90" s="9"/>
    </row>
    <row r="91" spans="3:14" s="11" customFormat="1">
      <c r="C91" s="9"/>
      <c r="G91" s="36"/>
      <c r="H91" s="36"/>
      <c r="I91" s="36"/>
      <c r="J91" s="36"/>
      <c r="L91" s="9"/>
      <c r="M91" s="9"/>
      <c r="N91" s="9"/>
    </row>
    <row r="92" spans="3:14" s="11" customFormat="1">
      <c r="C92" s="9"/>
      <c r="G92" s="36"/>
      <c r="H92" s="36"/>
      <c r="I92" s="36"/>
      <c r="J92" s="36"/>
      <c r="L92" s="9"/>
      <c r="M92" s="9"/>
      <c r="N92" s="9"/>
    </row>
    <row r="93" spans="3:14" s="11" customFormat="1">
      <c r="C93" s="9"/>
      <c r="G93" s="36"/>
      <c r="H93" s="36"/>
      <c r="I93" s="36"/>
      <c r="J93" s="36"/>
      <c r="L93" s="9"/>
      <c r="M93" s="9"/>
      <c r="N93" s="9"/>
    </row>
    <row r="94" spans="3:14" s="11" customFormat="1">
      <c r="C94" s="9"/>
      <c r="G94" s="36"/>
      <c r="H94" s="36"/>
      <c r="I94" s="36"/>
      <c r="J94" s="36"/>
      <c r="L94" s="9"/>
      <c r="M94" s="9"/>
      <c r="N94" s="9"/>
    </row>
    <row r="95" spans="3:14" s="11" customFormat="1">
      <c r="C95" s="9"/>
      <c r="G95" s="36"/>
      <c r="H95" s="36"/>
      <c r="I95" s="36"/>
      <c r="J95" s="36"/>
      <c r="L95" s="9"/>
      <c r="M95" s="9"/>
      <c r="N95" s="9"/>
    </row>
    <row r="96" spans="3:14" s="11" customFormat="1">
      <c r="C96" s="9"/>
      <c r="G96" s="36"/>
      <c r="H96" s="36"/>
      <c r="I96" s="36"/>
      <c r="J96" s="36"/>
      <c r="L96" s="9"/>
      <c r="M96" s="9"/>
      <c r="N96" s="9"/>
    </row>
    <row r="97" spans="3:14" s="11" customFormat="1">
      <c r="C97" s="9"/>
      <c r="G97" s="36"/>
      <c r="H97" s="36"/>
      <c r="I97" s="36"/>
      <c r="J97" s="36"/>
      <c r="L97" s="9"/>
      <c r="M97" s="9"/>
      <c r="N97" s="9"/>
    </row>
    <row r="98" spans="3:14" s="11" customFormat="1">
      <c r="C98" s="9"/>
      <c r="G98" s="36"/>
      <c r="H98" s="36"/>
      <c r="I98" s="36"/>
      <c r="J98" s="36"/>
      <c r="L98" s="9"/>
      <c r="M98" s="9"/>
      <c r="N98" s="9"/>
    </row>
    <row r="99" spans="3:14" s="11" customFormat="1">
      <c r="C99" s="9"/>
      <c r="G99" s="36"/>
      <c r="H99" s="36"/>
      <c r="I99" s="36"/>
      <c r="J99" s="36"/>
      <c r="L99" s="9"/>
      <c r="M99" s="9"/>
      <c r="N99" s="9"/>
    </row>
    <row r="100" spans="3:14" s="11" customFormat="1">
      <c r="C100" s="9"/>
      <c r="G100" s="36"/>
      <c r="H100" s="36"/>
      <c r="I100" s="36"/>
      <c r="J100" s="36"/>
      <c r="L100" s="9"/>
      <c r="M100" s="9"/>
      <c r="N100" s="9"/>
    </row>
    <row r="101" spans="3:14" s="11" customFormat="1">
      <c r="C101" s="9"/>
      <c r="G101" s="36"/>
      <c r="H101" s="36"/>
      <c r="I101" s="36"/>
      <c r="J101" s="36"/>
      <c r="L101" s="9"/>
      <c r="M101" s="9"/>
      <c r="N101" s="9"/>
    </row>
    <row r="102" spans="3:14" s="11" customFormat="1">
      <c r="C102" s="9"/>
      <c r="G102" s="36"/>
      <c r="H102" s="36"/>
      <c r="I102" s="36"/>
      <c r="J102" s="36"/>
      <c r="L102" s="9"/>
      <c r="M102" s="9"/>
      <c r="N102" s="9"/>
    </row>
    <row r="103" spans="3:14" s="11" customFormat="1">
      <c r="C103" s="9"/>
      <c r="G103" s="36"/>
      <c r="H103" s="36"/>
      <c r="I103" s="36"/>
      <c r="J103" s="36"/>
      <c r="L103" s="9"/>
      <c r="M103" s="9"/>
      <c r="N103" s="9"/>
    </row>
    <row r="104" spans="3:14" s="11" customFormat="1">
      <c r="C104" s="9"/>
      <c r="G104" s="36"/>
      <c r="H104" s="36"/>
      <c r="I104" s="36"/>
      <c r="J104" s="36"/>
      <c r="L104" s="9"/>
      <c r="M104" s="9"/>
      <c r="N104" s="9"/>
    </row>
    <row r="105" spans="3:14" s="11" customFormat="1">
      <c r="C105" s="9"/>
      <c r="G105" s="36"/>
      <c r="H105" s="36"/>
      <c r="I105" s="36"/>
      <c r="J105" s="36"/>
      <c r="L105" s="9"/>
      <c r="M105" s="9"/>
      <c r="N105" s="9"/>
    </row>
    <row r="106" spans="3:14" s="11" customFormat="1">
      <c r="C106" s="9"/>
      <c r="G106" s="36"/>
      <c r="H106" s="36"/>
      <c r="I106" s="36"/>
      <c r="J106" s="36"/>
      <c r="L106" s="9"/>
      <c r="M106" s="9"/>
      <c r="N106" s="9"/>
    </row>
    <row r="107" spans="3:14" s="11" customFormat="1">
      <c r="C107" s="9"/>
      <c r="G107" s="36"/>
      <c r="H107" s="36"/>
      <c r="I107" s="36"/>
      <c r="J107" s="36"/>
      <c r="L107" s="9"/>
      <c r="M107" s="9"/>
      <c r="N107" s="9"/>
    </row>
    <row r="108" spans="3:14" s="11" customFormat="1">
      <c r="C108" s="9"/>
      <c r="G108" s="36"/>
      <c r="H108" s="36"/>
      <c r="I108" s="36"/>
      <c r="J108" s="36"/>
      <c r="L108" s="9"/>
      <c r="M108" s="9"/>
      <c r="N108" s="9"/>
    </row>
    <row r="109" spans="3:14" s="11" customFormat="1">
      <c r="C109" s="9"/>
      <c r="G109" s="36"/>
      <c r="H109" s="36"/>
      <c r="I109" s="36"/>
      <c r="J109" s="36"/>
      <c r="L109" s="9"/>
      <c r="M109" s="9"/>
      <c r="N109" s="9"/>
    </row>
    <row r="110" spans="3:14" s="11" customFormat="1">
      <c r="C110" s="9"/>
      <c r="G110" s="36"/>
      <c r="H110" s="36"/>
      <c r="I110" s="36"/>
      <c r="J110" s="36"/>
      <c r="L110" s="9"/>
      <c r="M110" s="9"/>
      <c r="N110" s="9"/>
    </row>
    <row r="111" spans="3:14" s="11" customFormat="1">
      <c r="C111" s="9"/>
      <c r="G111" s="36"/>
      <c r="H111" s="36"/>
      <c r="I111" s="36"/>
      <c r="J111" s="36"/>
      <c r="L111" s="9"/>
      <c r="M111" s="9"/>
      <c r="N111" s="9"/>
    </row>
    <row r="112" spans="3:14" s="11" customFormat="1">
      <c r="C112" s="9"/>
      <c r="G112" s="36"/>
      <c r="H112" s="36"/>
      <c r="I112" s="36"/>
      <c r="J112" s="36"/>
      <c r="L112" s="9"/>
      <c r="M112" s="9"/>
      <c r="N112" s="9"/>
    </row>
    <row r="113" spans="3:14" s="11" customFormat="1">
      <c r="C113" s="9"/>
      <c r="G113" s="36"/>
      <c r="H113" s="36"/>
      <c r="I113" s="36"/>
      <c r="J113" s="36"/>
      <c r="L113" s="9"/>
      <c r="M113" s="9"/>
      <c r="N113" s="9"/>
    </row>
    <row r="114" spans="3:14" s="11" customFormat="1">
      <c r="C114" s="9"/>
      <c r="G114" s="36"/>
      <c r="H114" s="36"/>
      <c r="I114" s="36"/>
      <c r="J114" s="36"/>
      <c r="L114" s="9"/>
      <c r="M114" s="9"/>
      <c r="N114" s="9"/>
    </row>
    <row r="115" spans="3:14" s="11" customFormat="1">
      <c r="C115" s="9"/>
      <c r="G115" s="36"/>
      <c r="H115" s="36"/>
      <c r="I115" s="36"/>
      <c r="J115" s="36"/>
      <c r="L115" s="9"/>
      <c r="M115" s="9"/>
      <c r="N115" s="9"/>
    </row>
    <row r="116" spans="3:14" s="11" customFormat="1">
      <c r="C116" s="9"/>
      <c r="G116" s="36"/>
      <c r="H116" s="36"/>
      <c r="I116" s="36"/>
      <c r="J116" s="36"/>
      <c r="L116" s="9"/>
      <c r="M116" s="9"/>
      <c r="N116" s="9"/>
    </row>
    <row r="117" spans="3:14" s="11" customFormat="1">
      <c r="C117" s="9"/>
      <c r="G117" s="36"/>
      <c r="H117" s="36"/>
      <c r="I117" s="36"/>
      <c r="J117" s="36"/>
      <c r="L117" s="9"/>
      <c r="M117" s="9"/>
      <c r="N117" s="9"/>
    </row>
    <row r="118" spans="3:14" s="11" customFormat="1">
      <c r="C118" s="9"/>
      <c r="G118" s="36"/>
      <c r="H118" s="36"/>
      <c r="I118" s="36"/>
      <c r="J118" s="36"/>
      <c r="L118" s="9"/>
      <c r="M118" s="9"/>
      <c r="N118" s="9"/>
    </row>
    <row r="119" spans="3:14" s="11" customFormat="1">
      <c r="C119" s="9"/>
      <c r="G119" s="36"/>
      <c r="H119" s="36"/>
      <c r="I119" s="36"/>
      <c r="J119" s="36"/>
      <c r="L119" s="9"/>
      <c r="M119" s="9"/>
      <c r="N119" s="9"/>
    </row>
    <row r="120" spans="3:14" s="11" customFormat="1">
      <c r="C120" s="9"/>
      <c r="G120" s="36"/>
      <c r="H120" s="36"/>
      <c r="I120" s="36"/>
      <c r="J120" s="36"/>
      <c r="L120" s="9"/>
      <c r="M120" s="9"/>
      <c r="N120" s="9"/>
    </row>
    <row r="121" spans="3:14" s="11" customFormat="1">
      <c r="C121" s="9"/>
      <c r="G121" s="36"/>
      <c r="H121" s="36"/>
      <c r="I121" s="36"/>
      <c r="J121" s="36"/>
      <c r="L121" s="9"/>
      <c r="M121" s="9"/>
      <c r="N121" s="9"/>
    </row>
    <row r="122" spans="3:14" s="11" customFormat="1">
      <c r="C122" s="9"/>
      <c r="G122" s="36"/>
      <c r="H122" s="36"/>
      <c r="I122" s="36"/>
      <c r="J122" s="36"/>
      <c r="L122" s="9"/>
      <c r="M122" s="9"/>
      <c r="N122" s="9"/>
    </row>
    <row r="123" spans="3:14" s="11" customFormat="1">
      <c r="C123" s="9"/>
      <c r="G123" s="36"/>
      <c r="H123" s="36"/>
      <c r="I123" s="36"/>
      <c r="J123" s="36"/>
      <c r="L123" s="9"/>
      <c r="M123" s="9"/>
      <c r="N123" s="9"/>
    </row>
    <row r="124" spans="3:14" s="11" customFormat="1">
      <c r="C124" s="9"/>
      <c r="G124" s="36"/>
      <c r="H124" s="36"/>
      <c r="I124" s="36"/>
      <c r="J124" s="36"/>
      <c r="L124" s="9"/>
      <c r="M124" s="9"/>
      <c r="N124" s="9"/>
    </row>
    <row r="125" spans="3:14" s="11" customFormat="1">
      <c r="C125" s="9"/>
      <c r="G125" s="36"/>
      <c r="H125" s="36"/>
      <c r="I125" s="36"/>
      <c r="J125" s="36"/>
      <c r="L125" s="9"/>
      <c r="M125" s="9"/>
      <c r="N125" s="9"/>
    </row>
    <row r="126" spans="3:14" s="11" customFormat="1">
      <c r="C126" s="9"/>
      <c r="G126" s="36"/>
      <c r="H126" s="36"/>
      <c r="I126" s="36"/>
      <c r="J126" s="36"/>
      <c r="L126" s="9"/>
      <c r="M126" s="9"/>
      <c r="N126" s="9"/>
    </row>
    <row r="127" spans="3:14" s="11" customFormat="1">
      <c r="C127" s="9"/>
      <c r="G127" s="36"/>
      <c r="H127" s="36"/>
      <c r="I127" s="36"/>
      <c r="J127" s="36"/>
      <c r="L127" s="9"/>
      <c r="M127" s="9"/>
      <c r="N127" s="9"/>
    </row>
    <row r="128" spans="3:14" s="11" customFormat="1">
      <c r="C128" s="9"/>
      <c r="G128" s="36"/>
      <c r="H128" s="36"/>
      <c r="I128" s="36"/>
      <c r="J128" s="36"/>
      <c r="L128" s="9"/>
      <c r="M128" s="9"/>
      <c r="N128" s="9"/>
    </row>
    <row r="129" spans="3:14" s="11" customFormat="1">
      <c r="C129" s="9"/>
      <c r="G129" s="36"/>
      <c r="H129" s="36"/>
      <c r="I129" s="36"/>
      <c r="J129" s="36"/>
      <c r="L129" s="9"/>
      <c r="M129" s="9"/>
      <c r="N129" s="9"/>
    </row>
    <row r="130" spans="3:14" s="11" customFormat="1">
      <c r="C130" s="9"/>
      <c r="G130" s="36"/>
      <c r="H130" s="36"/>
      <c r="I130" s="36"/>
      <c r="J130" s="36"/>
      <c r="L130" s="9"/>
      <c r="M130" s="9"/>
      <c r="N130" s="9"/>
    </row>
    <row r="131" spans="3:14" s="11" customFormat="1">
      <c r="C131" s="9"/>
      <c r="G131" s="36"/>
      <c r="H131" s="36"/>
      <c r="I131" s="36"/>
      <c r="J131" s="36"/>
      <c r="L131" s="9"/>
      <c r="M131" s="9"/>
      <c r="N131" s="9"/>
    </row>
    <row r="132" spans="3:14" s="11" customFormat="1">
      <c r="C132" s="9"/>
      <c r="G132" s="36"/>
      <c r="H132" s="36"/>
      <c r="I132" s="36"/>
      <c r="J132" s="36"/>
      <c r="L132" s="9"/>
      <c r="M132" s="9"/>
      <c r="N132" s="9"/>
    </row>
    <row r="133" spans="3:14" s="11" customFormat="1">
      <c r="C133" s="9"/>
      <c r="G133" s="36"/>
      <c r="H133" s="36"/>
      <c r="I133" s="36"/>
      <c r="J133" s="36"/>
      <c r="L133" s="9"/>
      <c r="M133" s="9"/>
      <c r="N133" s="9"/>
    </row>
    <row r="134" spans="3:14" s="11" customFormat="1">
      <c r="C134" s="9"/>
      <c r="G134" s="36"/>
      <c r="H134" s="36"/>
      <c r="I134" s="36"/>
      <c r="J134" s="36"/>
      <c r="L134" s="9"/>
      <c r="M134" s="9"/>
      <c r="N134" s="9"/>
    </row>
    <row r="135" spans="3:14" s="11" customFormat="1">
      <c r="C135" s="9"/>
      <c r="G135" s="36"/>
      <c r="H135" s="36"/>
      <c r="I135" s="36"/>
      <c r="J135" s="36"/>
      <c r="L135" s="9"/>
      <c r="M135" s="9"/>
      <c r="N135" s="9"/>
    </row>
    <row r="136" spans="3:14" s="11" customFormat="1">
      <c r="C136" s="9"/>
      <c r="G136" s="36"/>
      <c r="H136" s="36"/>
      <c r="I136" s="36"/>
      <c r="J136" s="36"/>
      <c r="L136" s="9"/>
      <c r="M136" s="9"/>
      <c r="N136" s="9"/>
    </row>
    <row r="137" spans="3:14" s="11" customFormat="1">
      <c r="C137" s="9"/>
      <c r="G137" s="36"/>
      <c r="H137" s="36"/>
      <c r="I137" s="36"/>
      <c r="J137" s="36"/>
      <c r="L137" s="9"/>
      <c r="M137" s="9"/>
      <c r="N137" s="9"/>
    </row>
    <row r="138" spans="3:14" s="11" customFormat="1">
      <c r="C138" s="9"/>
      <c r="G138" s="36"/>
      <c r="H138" s="36"/>
      <c r="I138" s="36"/>
      <c r="J138" s="36"/>
      <c r="L138" s="9"/>
      <c r="M138" s="9"/>
      <c r="N138" s="9"/>
    </row>
    <row r="139" spans="3:14" s="11" customFormat="1">
      <c r="C139" s="9"/>
      <c r="G139" s="36"/>
      <c r="H139" s="36"/>
      <c r="I139" s="36"/>
      <c r="J139" s="36"/>
      <c r="L139" s="9"/>
      <c r="M139" s="9"/>
      <c r="N139" s="9"/>
    </row>
    <row r="140" spans="3:14" s="11" customFormat="1">
      <c r="C140" s="9"/>
      <c r="G140" s="36"/>
      <c r="H140" s="36"/>
      <c r="I140" s="36"/>
      <c r="J140" s="36"/>
      <c r="L140" s="9"/>
      <c r="M140" s="9"/>
      <c r="N140" s="9"/>
    </row>
    <row r="141" spans="3:14" s="11" customFormat="1">
      <c r="C141" s="9"/>
      <c r="G141" s="36"/>
      <c r="H141" s="36"/>
      <c r="I141" s="36"/>
      <c r="J141" s="36"/>
      <c r="L141" s="9"/>
      <c r="M141" s="9"/>
      <c r="N141" s="9"/>
    </row>
    <row r="142" spans="3:14" s="11" customFormat="1">
      <c r="C142" s="9"/>
      <c r="G142" s="36"/>
      <c r="H142" s="36"/>
      <c r="I142" s="36"/>
      <c r="J142" s="36"/>
      <c r="L142" s="9"/>
      <c r="M142" s="9"/>
      <c r="N142" s="9"/>
    </row>
    <row r="143" spans="3:14" s="11" customFormat="1">
      <c r="C143" s="9"/>
      <c r="G143" s="36"/>
      <c r="H143" s="36"/>
      <c r="I143" s="36"/>
      <c r="J143" s="36"/>
      <c r="L143" s="9"/>
      <c r="M143" s="9"/>
      <c r="N143" s="9"/>
    </row>
    <row r="144" spans="3:14" s="11" customFormat="1">
      <c r="C144" s="9"/>
      <c r="G144" s="36"/>
      <c r="H144" s="36"/>
      <c r="I144" s="36"/>
      <c r="J144" s="36"/>
      <c r="L144" s="9"/>
      <c r="M144" s="9"/>
      <c r="N144" s="9"/>
    </row>
    <row r="145" spans="3:14" s="11" customFormat="1">
      <c r="C145" s="9"/>
      <c r="G145" s="36"/>
      <c r="H145" s="36"/>
      <c r="I145" s="36"/>
      <c r="J145" s="36"/>
      <c r="L145" s="9"/>
      <c r="M145" s="9"/>
      <c r="N145" s="9"/>
    </row>
    <row r="146" spans="3:14" s="11" customFormat="1">
      <c r="C146" s="9"/>
      <c r="G146" s="36"/>
      <c r="H146" s="36"/>
      <c r="I146" s="36"/>
      <c r="J146" s="36"/>
      <c r="L146" s="9"/>
      <c r="M146" s="9"/>
      <c r="N146" s="9"/>
    </row>
    <row r="147" spans="3:14" s="11" customFormat="1">
      <c r="C147" s="9"/>
      <c r="G147" s="36"/>
      <c r="H147" s="36"/>
      <c r="I147" s="36"/>
      <c r="J147" s="36"/>
      <c r="L147" s="9"/>
      <c r="M147" s="9"/>
      <c r="N147" s="9"/>
    </row>
    <row r="148" spans="3:14" s="11" customFormat="1">
      <c r="C148" s="9"/>
      <c r="G148" s="36"/>
      <c r="H148" s="36"/>
      <c r="I148" s="36"/>
      <c r="J148" s="36"/>
      <c r="L148" s="9"/>
      <c r="M148" s="9"/>
      <c r="N148" s="9"/>
    </row>
    <row r="149" spans="3:14" s="11" customFormat="1">
      <c r="C149" s="9"/>
      <c r="G149" s="36"/>
      <c r="H149" s="36"/>
      <c r="I149" s="36"/>
      <c r="J149" s="36"/>
      <c r="L149" s="9"/>
      <c r="M149" s="9"/>
      <c r="N149" s="9"/>
    </row>
    <row r="150" spans="3:14" s="11" customFormat="1">
      <c r="C150" s="9"/>
      <c r="G150" s="36"/>
      <c r="H150" s="36"/>
      <c r="I150" s="36"/>
      <c r="J150" s="36"/>
      <c r="L150" s="9"/>
      <c r="M150" s="9"/>
      <c r="N150" s="9"/>
    </row>
    <row r="151" spans="3:14" s="11" customFormat="1">
      <c r="C151" s="9"/>
      <c r="G151" s="36"/>
      <c r="H151" s="36"/>
      <c r="I151" s="36"/>
      <c r="J151" s="36"/>
      <c r="L151" s="9"/>
      <c r="M151" s="9"/>
      <c r="N151" s="9"/>
    </row>
    <row r="152" spans="3:14" s="11" customFormat="1">
      <c r="C152" s="9"/>
      <c r="G152" s="36"/>
      <c r="H152" s="36"/>
      <c r="I152" s="36"/>
      <c r="J152" s="36"/>
      <c r="L152" s="9"/>
      <c r="M152" s="9"/>
      <c r="N152" s="9"/>
    </row>
    <row r="153" spans="3:14" s="11" customFormat="1">
      <c r="C153" s="9"/>
      <c r="G153" s="36"/>
      <c r="H153" s="36"/>
      <c r="I153" s="36"/>
      <c r="J153" s="36"/>
      <c r="L153" s="9"/>
      <c r="M153" s="9"/>
      <c r="N153" s="9"/>
    </row>
    <row r="154" spans="3:14" s="11" customFormat="1">
      <c r="C154" s="9"/>
      <c r="G154" s="36"/>
      <c r="H154" s="36"/>
      <c r="I154" s="36"/>
      <c r="J154" s="36"/>
      <c r="L154" s="9"/>
      <c r="M154" s="9"/>
      <c r="N154" s="9"/>
    </row>
    <row r="155" spans="3:14" s="11" customFormat="1">
      <c r="C155" s="9"/>
      <c r="G155" s="36"/>
      <c r="H155" s="36"/>
      <c r="I155" s="36"/>
      <c r="J155" s="36"/>
      <c r="L155" s="9"/>
      <c r="M155" s="9"/>
      <c r="N155" s="9"/>
    </row>
    <row r="156" spans="3:14" s="11" customFormat="1">
      <c r="C156" s="9"/>
      <c r="G156" s="36"/>
      <c r="H156" s="36"/>
      <c r="I156" s="36"/>
      <c r="J156" s="36"/>
      <c r="L156" s="9"/>
      <c r="M156" s="9"/>
      <c r="N156" s="9"/>
    </row>
    <row r="157" spans="3:14" s="11" customFormat="1">
      <c r="C157" s="9"/>
      <c r="G157" s="36"/>
      <c r="H157" s="36"/>
      <c r="I157" s="36"/>
      <c r="J157" s="36"/>
      <c r="L157" s="9"/>
      <c r="M157" s="9"/>
      <c r="N157" s="9"/>
    </row>
    <row r="158" spans="3:14" s="11" customFormat="1">
      <c r="C158" s="9"/>
      <c r="G158" s="36"/>
      <c r="H158" s="36"/>
      <c r="I158" s="36"/>
      <c r="J158" s="36"/>
      <c r="L158" s="9"/>
      <c r="M158" s="9"/>
      <c r="N158" s="9"/>
    </row>
    <row r="159" spans="3:14" s="11" customFormat="1">
      <c r="C159" s="9"/>
      <c r="G159" s="36"/>
      <c r="H159" s="36"/>
      <c r="I159" s="36"/>
      <c r="J159" s="36"/>
      <c r="L159" s="9"/>
      <c r="M159" s="9"/>
      <c r="N159" s="9"/>
    </row>
    <row r="160" spans="3:14" s="11" customFormat="1">
      <c r="C160" s="9"/>
      <c r="G160" s="36"/>
      <c r="H160" s="36"/>
      <c r="I160" s="36"/>
      <c r="J160" s="36"/>
      <c r="L160" s="9"/>
      <c r="M160" s="9"/>
      <c r="N160" s="9"/>
    </row>
    <row r="161" spans="3:14" s="11" customFormat="1">
      <c r="C161" s="9"/>
      <c r="G161" s="36"/>
      <c r="H161" s="36"/>
      <c r="I161" s="36"/>
      <c r="J161" s="36"/>
      <c r="L161" s="9"/>
      <c r="M161" s="9"/>
      <c r="N161" s="9"/>
    </row>
    <row r="162" spans="3:14" s="11" customFormat="1">
      <c r="C162" s="9"/>
      <c r="G162" s="36"/>
      <c r="H162" s="36"/>
      <c r="I162" s="36"/>
      <c r="J162" s="36"/>
      <c r="L162" s="9"/>
      <c r="M162" s="9"/>
      <c r="N162" s="9"/>
    </row>
    <row r="163" spans="3:14" s="11" customFormat="1">
      <c r="C163" s="9"/>
      <c r="G163" s="36"/>
      <c r="H163" s="36"/>
      <c r="I163" s="36"/>
      <c r="J163" s="36"/>
      <c r="L163" s="9"/>
      <c r="M163" s="9"/>
      <c r="N163" s="9"/>
    </row>
    <row r="164" spans="3:14" s="11" customFormat="1">
      <c r="C164" s="9"/>
      <c r="G164" s="36"/>
      <c r="H164" s="36"/>
      <c r="I164" s="36"/>
      <c r="J164" s="36"/>
      <c r="L164" s="9"/>
      <c r="M164" s="9"/>
      <c r="N164" s="9"/>
    </row>
    <row r="165" spans="3:14" s="11" customFormat="1">
      <c r="C165" s="9"/>
      <c r="G165" s="36"/>
      <c r="H165" s="36"/>
      <c r="I165" s="36"/>
      <c r="J165" s="36"/>
      <c r="L165" s="9"/>
      <c r="M165" s="9"/>
      <c r="N165" s="9"/>
    </row>
    <row r="166" spans="3:14" s="11" customFormat="1">
      <c r="C166" s="9"/>
      <c r="G166" s="36"/>
      <c r="H166" s="36"/>
      <c r="I166" s="36"/>
      <c r="J166" s="36"/>
      <c r="L166" s="9"/>
      <c r="M166" s="9"/>
      <c r="N166" s="9"/>
    </row>
    <row r="167" spans="3:14" s="11" customFormat="1">
      <c r="C167" s="9"/>
      <c r="G167" s="36"/>
      <c r="H167" s="36"/>
      <c r="I167" s="36"/>
      <c r="J167" s="36"/>
      <c r="L167" s="9"/>
      <c r="M167" s="9"/>
      <c r="N167" s="9"/>
    </row>
    <row r="168" spans="3:14" s="11" customFormat="1">
      <c r="C168" s="9"/>
      <c r="G168" s="36"/>
      <c r="H168" s="36"/>
      <c r="I168" s="36"/>
      <c r="J168" s="36"/>
      <c r="L168" s="9"/>
      <c r="M168" s="9"/>
      <c r="N168" s="9"/>
    </row>
    <row r="169" spans="3:14" s="11" customFormat="1">
      <c r="C169" s="9"/>
      <c r="G169" s="36"/>
      <c r="H169" s="36"/>
      <c r="I169" s="36"/>
      <c r="J169" s="36"/>
      <c r="L169" s="9"/>
      <c r="M169" s="9"/>
      <c r="N169" s="9"/>
    </row>
    <row r="170" spans="3:14" s="11" customFormat="1">
      <c r="C170" s="9"/>
      <c r="G170" s="36"/>
      <c r="H170" s="36"/>
      <c r="I170" s="36"/>
      <c r="J170" s="36"/>
      <c r="L170" s="9"/>
      <c r="M170" s="9"/>
      <c r="N170" s="9"/>
    </row>
    <row r="171" spans="3:14" s="11" customFormat="1">
      <c r="C171" s="9"/>
      <c r="G171" s="36"/>
      <c r="H171" s="36"/>
      <c r="I171" s="36"/>
      <c r="J171" s="36"/>
      <c r="L171" s="9"/>
      <c r="M171" s="9"/>
      <c r="N171" s="9"/>
    </row>
    <row r="172" spans="3:14" s="11" customFormat="1">
      <c r="C172" s="9"/>
      <c r="G172" s="36"/>
      <c r="H172" s="36"/>
      <c r="I172" s="36"/>
      <c r="J172" s="36"/>
      <c r="L172" s="9"/>
      <c r="M172" s="9"/>
      <c r="N172" s="9"/>
    </row>
    <row r="173" spans="3:14" s="11" customFormat="1">
      <c r="C173" s="9"/>
      <c r="G173" s="36"/>
      <c r="H173" s="36"/>
      <c r="I173" s="36"/>
      <c r="J173" s="36"/>
      <c r="L173" s="9"/>
      <c r="M173" s="9"/>
      <c r="N173" s="9"/>
    </row>
    <row r="174" spans="3:14" s="11" customFormat="1">
      <c r="C174" s="9"/>
      <c r="G174" s="36"/>
      <c r="H174" s="36"/>
      <c r="I174" s="36"/>
      <c r="J174" s="36"/>
      <c r="L174" s="9"/>
      <c r="M174" s="9"/>
      <c r="N174" s="9"/>
    </row>
    <row r="175" spans="3:14" s="11" customFormat="1">
      <c r="C175" s="9"/>
      <c r="G175" s="36"/>
      <c r="H175" s="36"/>
      <c r="I175" s="36"/>
      <c r="J175" s="36"/>
      <c r="L175" s="9"/>
      <c r="M175" s="9"/>
      <c r="N175" s="9"/>
    </row>
    <row r="176" spans="3:14" s="11" customFormat="1">
      <c r="C176" s="9"/>
      <c r="G176" s="36"/>
      <c r="H176" s="36"/>
      <c r="I176" s="36"/>
      <c r="J176" s="36"/>
      <c r="L176" s="9"/>
      <c r="M176" s="9"/>
      <c r="N176" s="9"/>
    </row>
    <row r="177" spans="3:14" s="11" customFormat="1">
      <c r="C177" s="9"/>
      <c r="G177" s="36"/>
      <c r="H177" s="36"/>
      <c r="I177" s="36"/>
      <c r="J177" s="36"/>
      <c r="L177" s="9"/>
      <c r="M177" s="9"/>
      <c r="N177" s="9"/>
    </row>
    <row r="178" spans="3:14" s="11" customFormat="1">
      <c r="C178" s="9"/>
      <c r="G178" s="36"/>
      <c r="H178" s="36"/>
      <c r="I178" s="36"/>
      <c r="J178" s="36"/>
      <c r="L178" s="9"/>
      <c r="M178" s="9"/>
      <c r="N178" s="9"/>
    </row>
    <row r="179" spans="3:14" s="11" customFormat="1">
      <c r="C179" s="9"/>
      <c r="G179" s="36"/>
      <c r="H179" s="36"/>
      <c r="I179" s="36"/>
      <c r="J179" s="36"/>
      <c r="L179" s="9"/>
      <c r="M179" s="9"/>
      <c r="N179" s="9"/>
    </row>
    <row r="180" spans="3:14" s="11" customFormat="1">
      <c r="C180" s="9"/>
      <c r="G180" s="36"/>
      <c r="H180" s="36"/>
      <c r="I180" s="36"/>
      <c r="J180" s="36"/>
      <c r="L180" s="9"/>
      <c r="M180" s="9"/>
      <c r="N180" s="9"/>
    </row>
    <row r="181" spans="3:14" s="11" customFormat="1">
      <c r="C181" s="9"/>
      <c r="G181" s="36"/>
      <c r="H181" s="36"/>
      <c r="I181" s="36"/>
      <c r="J181" s="36"/>
      <c r="L181" s="9"/>
      <c r="M181" s="9"/>
      <c r="N181" s="9"/>
    </row>
    <row r="182" spans="3:14" s="11" customFormat="1">
      <c r="C182" s="9"/>
      <c r="G182" s="36"/>
      <c r="H182" s="36"/>
      <c r="I182" s="36"/>
      <c r="J182" s="36"/>
      <c r="L182" s="9"/>
      <c r="M182" s="9"/>
      <c r="N182" s="9"/>
    </row>
    <row r="183" spans="3:14" s="11" customFormat="1">
      <c r="C183" s="9"/>
      <c r="G183" s="36"/>
      <c r="H183" s="36"/>
      <c r="I183" s="36"/>
      <c r="J183" s="36"/>
      <c r="L183" s="9"/>
      <c r="M183" s="9"/>
      <c r="N183" s="9"/>
    </row>
    <row r="184" spans="3:14" s="11" customFormat="1">
      <c r="C184" s="9"/>
      <c r="G184" s="36"/>
      <c r="H184" s="36"/>
      <c r="I184" s="36"/>
      <c r="J184" s="36"/>
      <c r="L184" s="9"/>
      <c r="M184" s="9"/>
      <c r="N184" s="9"/>
    </row>
    <row r="185" spans="3:14" s="11" customFormat="1">
      <c r="C185" s="9"/>
      <c r="G185" s="36"/>
      <c r="H185" s="36"/>
      <c r="I185" s="36"/>
      <c r="J185" s="36"/>
      <c r="L185" s="9"/>
      <c r="M185" s="9"/>
      <c r="N185" s="9"/>
    </row>
    <row r="186" spans="3:14" s="11" customFormat="1">
      <c r="C186" s="9"/>
      <c r="G186" s="36"/>
      <c r="H186" s="36"/>
      <c r="I186" s="36"/>
      <c r="J186" s="36"/>
      <c r="L186" s="9"/>
      <c r="M186" s="9"/>
      <c r="N186" s="9"/>
    </row>
    <row r="187" spans="3:14" s="11" customFormat="1">
      <c r="C187" s="9"/>
      <c r="G187" s="36"/>
      <c r="H187" s="36"/>
      <c r="I187" s="36"/>
      <c r="J187" s="36"/>
      <c r="L187" s="9"/>
      <c r="M187" s="9"/>
      <c r="N187" s="9"/>
    </row>
    <row r="188" spans="3:14" s="11" customFormat="1">
      <c r="C188" s="9"/>
      <c r="G188" s="36"/>
      <c r="H188" s="36"/>
      <c r="I188" s="36"/>
      <c r="J188" s="36"/>
      <c r="L188" s="9"/>
      <c r="M188" s="9"/>
      <c r="N188" s="9"/>
    </row>
    <row r="189" spans="3:14" s="11" customFormat="1">
      <c r="C189" s="9"/>
      <c r="G189" s="36"/>
      <c r="H189" s="36"/>
      <c r="I189" s="36"/>
      <c r="J189" s="36"/>
      <c r="L189" s="9"/>
      <c r="M189" s="9"/>
      <c r="N189" s="9"/>
    </row>
    <row r="190" spans="3:14" s="11" customFormat="1">
      <c r="C190" s="9"/>
      <c r="G190" s="36"/>
      <c r="H190" s="36"/>
      <c r="I190" s="36"/>
      <c r="J190" s="36"/>
      <c r="L190" s="9"/>
      <c r="M190" s="9"/>
      <c r="N190" s="9"/>
    </row>
    <row r="191" spans="3:14" s="11" customFormat="1">
      <c r="C191" s="9"/>
      <c r="G191" s="36"/>
      <c r="H191" s="36"/>
      <c r="I191" s="36"/>
      <c r="J191" s="36"/>
      <c r="L191" s="9"/>
      <c r="M191" s="9"/>
      <c r="N191" s="9"/>
    </row>
    <row r="192" spans="3:14" s="11" customFormat="1">
      <c r="C192" s="9"/>
      <c r="G192" s="36"/>
      <c r="H192" s="36"/>
      <c r="I192" s="36"/>
      <c r="J192" s="36"/>
      <c r="L192" s="9"/>
      <c r="M192" s="9"/>
      <c r="N192" s="9"/>
    </row>
    <row r="193" spans="3:14" s="11" customFormat="1">
      <c r="C193" s="9"/>
      <c r="G193" s="36"/>
      <c r="H193" s="36"/>
      <c r="I193" s="36"/>
      <c r="J193" s="36"/>
      <c r="L193" s="9"/>
      <c r="M193" s="9"/>
      <c r="N193" s="9"/>
    </row>
    <row r="194" spans="3:14" s="11" customFormat="1">
      <c r="C194" s="9"/>
      <c r="G194" s="36"/>
      <c r="H194" s="36"/>
      <c r="I194" s="36"/>
      <c r="J194" s="36"/>
      <c r="L194" s="9"/>
      <c r="M194" s="9"/>
      <c r="N194" s="9"/>
    </row>
    <row r="195" spans="3:14" s="11" customFormat="1">
      <c r="C195" s="9"/>
      <c r="G195" s="36"/>
      <c r="H195" s="36"/>
      <c r="I195" s="36"/>
      <c r="J195" s="36"/>
      <c r="L195" s="9"/>
      <c r="M195" s="9"/>
      <c r="N195" s="9"/>
    </row>
    <row r="196" spans="3:14" s="11" customFormat="1">
      <c r="C196" s="9"/>
      <c r="G196" s="36"/>
      <c r="H196" s="36"/>
      <c r="I196" s="36"/>
      <c r="J196" s="36"/>
      <c r="L196" s="9"/>
      <c r="M196" s="9"/>
      <c r="N196" s="9"/>
    </row>
    <row r="197" spans="3:14" s="11" customFormat="1">
      <c r="C197" s="9"/>
      <c r="G197" s="36"/>
      <c r="H197" s="36"/>
      <c r="I197" s="36"/>
      <c r="J197" s="36"/>
      <c r="L197" s="9"/>
      <c r="M197" s="9"/>
      <c r="N197" s="9"/>
    </row>
    <row r="198" spans="3:14" s="11" customFormat="1">
      <c r="C198" s="9"/>
      <c r="G198" s="36"/>
      <c r="H198" s="36"/>
      <c r="I198" s="36"/>
      <c r="J198" s="36"/>
      <c r="L198" s="9"/>
      <c r="M198" s="9"/>
      <c r="N198" s="9"/>
    </row>
    <row r="199" spans="3:14" s="11" customFormat="1">
      <c r="C199" s="9"/>
      <c r="G199" s="36"/>
      <c r="H199" s="36"/>
      <c r="I199" s="36"/>
      <c r="J199" s="36"/>
      <c r="L199" s="9"/>
      <c r="M199" s="9"/>
      <c r="N199" s="9"/>
    </row>
    <row r="200" spans="3:14" s="11" customFormat="1">
      <c r="C200" s="9"/>
      <c r="G200" s="36"/>
      <c r="H200" s="36"/>
      <c r="I200" s="36"/>
      <c r="J200" s="36"/>
      <c r="L200" s="9"/>
      <c r="M200" s="9"/>
      <c r="N200" s="9"/>
    </row>
    <row r="201" spans="3:14" s="11" customFormat="1">
      <c r="C201" s="9"/>
      <c r="G201" s="36"/>
      <c r="H201" s="36"/>
      <c r="I201" s="36"/>
      <c r="J201" s="36"/>
      <c r="L201" s="9"/>
      <c r="M201" s="9"/>
      <c r="N201" s="9"/>
    </row>
    <row r="202" spans="3:14" s="11" customFormat="1">
      <c r="C202" s="9"/>
      <c r="G202" s="36"/>
      <c r="H202" s="36"/>
      <c r="I202" s="36"/>
      <c r="J202" s="36"/>
      <c r="L202" s="9"/>
      <c r="M202" s="9"/>
      <c r="N202" s="9"/>
    </row>
    <row r="203" spans="3:14" s="11" customFormat="1">
      <c r="C203" s="9"/>
      <c r="G203" s="36"/>
      <c r="H203" s="36"/>
      <c r="I203" s="36"/>
      <c r="J203" s="36"/>
      <c r="L203" s="9"/>
      <c r="M203" s="9"/>
      <c r="N203" s="9"/>
    </row>
    <row r="204" spans="3:14" s="11" customFormat="1">
      <c r="C204" s="9"/>
      <c r="G204" s="36"/>
      <c r="H204" s="36"/>
      <c r="I204" s="36"/>
      <c r="J204" s="36"/>
      <c r="L204" s="9"/>
      <c r="M204" s="9"/>
      <c r="N204" s="9"/>
    </row>
    <row r="205" spans="3:14" s="11" customFormat="1">
      <c r="C205" s="9"/>
      <c r="G205" s="36"/>
      <c r="H205" s="36"/>
      <c r="I205" s="36"/>
      <c r="J205" s="36"/>
      <c r="L205" s="9"/>
      <c r="M205" s="9"/>
      <c r="N205" s="9"/>
    </row>
    <row r="206" spans="3:14" s="11" customFormat="1">
      <c r="C206" s="9"/>
      <c r="G206" s="36"/>
      <c r="H206" s="36"/>
      <c r="I206" s="36"/>
      <c r="J206" s="36"/>
      <c r="L206" s="9"/>
      <c r="M206" s="9"/>
      <c r="N206" s="9"/>
    </row>
    <row r="207" spans="3:14" s="11" customFormat="1">
      <c r="C207" s="9"/>
      <c r="G207" s="36"/>
      <c r="H207" s="36"/>
      <c r="I207" s="36"/>
      <c r="J207" s="36"/>
      <c r="L207" s="9"/>
      <c r="M207" s="9"/>
      <c r="N207" s="9"/>
    </row>
    <row r="208" spans="3:14" s="11" customFormat="1">
      <c r="C208" s="9"/>
      <c r="G208" s="36"/>
      <c r="H208" s="36"/>
      <c r="I208" s="36"/>
      <c r="J208" s="36"/>
      <c r="L208" s="9"/>
      <c r="M208" s="9"/>
      <c r="N208" s="9"/>
    </row>
    <row r="209" spans="3:14" s="11" customFormat="1">
      <c r="C209" s="9"/>
      <c r="G209" s="36"/>
      <c r="H209" s="36"/>
      <c r="I209" s="36"/>
      <c r="J209" s="36"/>
      <c r="L209" s="9"/>
      <c r="M209" s="9"/>
      <c r="N209" s="9"/>
    </row>
    <row r="210" spans="3:14" s="11" customFormat="1">
      <c r="C210" s="9"/>
      <c r="G210" s="36"/>
      <c r="H210" s="36"/>
      <c r="I210" s="36"/>
      <c r="J210" s="36"/>
      <c r="L210" s="9"/>
      <c r="M210" s="9"/>
      <c r="N210" s="9"/>
    </row>
    <row r="211" spans="3:14" s="11" customFormat="1">
      <c r="C211" s="9"/>
      <c r="G211" s="36"/>
      <c r="H211" s="36"/>
      <c r="I211" s="36"/>
      <c r="J211" s="36"/>
      <c r="L211" s="9"/>
      <c r="M211" s="9"/>
      <c r="N211" s="9"/>
    </row>
    <row r="212" spans="3:14" s="11" customFormat="1">
      <c r="C212" s="9"/>
      <c r="G212" s="36"/>
      <c r="H212" s="36"/>
      <c r="I212" s="36"/>
      <c r="J212" s="36"/>
      <c r="L212" s="9"/>
      <c r="M212" s="9"/>
      <c r="N212" s="9"/>
    </row>
    <row r="213" spans="3:14" s="11" customFormat="1">
      <c r="C213" s="9"/>
      <c r="G213" s="36"/>
      <c r="H213" s="36"/>
      <c r="I213" s="36"/>
      <c r="J213" s="36"/>
      <c r="L213" s="9"/>
      <c r="M213" s="9"/>
      <c r="N213" s="9"/>
    </row>
    <row r="214" spans="3:14" s="11" customFormat="1">
      <c r="C214" s="9"/>
      <c r="G214" s="36"/>
      <c r="H214" s="36"/>
      <c r="I214" s="36"/>
      <c r="J214" s="36"/>
      <c r="L214" s="9"/>
      <c r="M214" s="9"/>
      <c r="N214" s="9"/>
    </row>
    <row r="215" spans="3:14" s="11" customFormat="1">
      <c r="C215" s="9"/>
      <c r="G215" s="36"/>
      <c r="H215" s="36"/>
      <c r="I215" s="36"/>
      <c r="J215" s="36"/>
      <c r="L215" s="9"/>
      <c r="M215" s="9"/>
      <c r="N215" s="9"/>
    </row>
    <row r="216" spans="3:14" s="11" customFormat="1">
      <c r="C216" s="9"/>
      <c r="G216" s="36"/>
      <c r="H216" s="36"/>
      <c r="I216" s="36"/>
      <c r="J216" s="36"/>
      <c r="L216" s="9"/>
      <c r="M216" s="9"/>
      <c r="N216" s="9"/>
    </row>
    <row r="217" spans="3:14" s="11" customFormat="1">
      <c r="C217" s="9"/>
      <c r="G217" s="36"/>
      <c r="H217" s="36"/>
      <c r="I217" s="36"/>
      <c r="J217" s="36"/>
      <c r="L217" s="9"/>
      <c r="M217" s="9"/>
      <c r="N217" s="9"/>
    </row>
    <row r="218" spans="3:14" s="11" customFormat="1">
      <c r="C218" s="9"/>
      <c r="G218" s="36"/>
      <c r="H218" s="36"/>
      <c r="I218" s="36"/>
      <c r="J218" s="36"/>
      <c r="L218" s="9"/>
      <c r="M218" s="9"/>
      <c r="N218" s="9"/>
    </row>
    <row r="219" spans="3:14" s="11" customFormat="1">
      <c r="C219" s="9"/>
      <c r="G219" s="36"/>
      <c r="H219" s="36"/>
      <c r="I219" s="36"/>
      <c r="J219" s="36"/>
      <c r="L219" s="9"/>
      <c r="M219" s="9"/>
      <c r="N219" s="9"/>
    </row>
    <row r="220" spans="3:14" s="11" customFormat="1">
      <c r="C220" s="9"/>
      <c r="G220" s="36"/>
      <c r="H220" s="36"/>
      <c r="I220" s="36"/>
      <c r="J220" s="36"/>
      <c r="L220" s="9"/>
      <c r="M220" s="9"/>
      <c r="N220" s="9"/>
    </row>
    <row r="221" spans="3:14" s="11" customFormat="1">
      <c r="C221" s="9"/>
      <c r="G221" s="36"/>
      <c r="H221" s="36"/>
      <c r="I221" s="36"/>
      <c r="J221" s="36"/>
      <c r="L221" s="9"/>
      <c r="M221" s="9"/>
      <c r="N221" s="9"/>
    </row>
    <row r="222" spans="3:14" s="11" customFormat="1">
      <c r="C222" s="9"/>
      <c r="G222" s="36"/>
      <c r="H222" s="36"/>
      <c r="I222" s="36"/>
      <c r="J222" s="36"/>
      <c r="L222" s="9"/>
      <c r="M222" s="9"/>
      <c r="N222" s="9"/>
    </row>
    <row r="223" spans="3:14" s="11" customFormat="1">
      <c r="C223" s="9"/>
      <c r="G223" s="36"/>
      <c r="H223" s="36"/>
      <c r="I223" s="36"/>
      <c r="J223" s="36"/>
      <c r="L223" s="9"/>
      <c r="M223" s="9"/>
      <c r="N223" s="9"/>
    </row>
    <row r="224" spans="3:14" s="11" customFormat="1">
      <c r="C224" s="9"/>
      <c r="G224" s="36"/>
      <c r="H224" s="36"/>
      <c r="I224" s="36"/>
      <c r="J224" s="36"/>
      <c r="L224" s="9"/>
      <c r="M224" s="9"/>
      <c r="N224" s="9"/>
    </row>
    <row r="225" spans="3:14" s="11" customFormat="1">
      <c r="C225" s="9"/>
      <c r="G225" s="36"/>
      <c r="H225" s="36"/>
      <c r="I225" s="36"/>
      <c r="J225" s="36"/>
      <c r="L225" s="9"/>
      <c r="M225" s="9"/>
      <c r="N225" s="9"/>
    </row>
    <row r="226" spans="3:14" s="11" customFormat="1">
      <c r="C226" s="9"/>
      <c r="G226" s="36"/>
      <c r="H226" s="36"/>
      <c r="I226" s="36"/>
      <c r="J226" s="36"/>
      <c r="L226" s="9"/>
      <c r="M226" s="9"/>
      <c r="N226" s="9"/>
    </row>
    <row r="227" spans="3:14" s="11" customFormat="1">
      <c r="C227" s="9"/>
      <c r="G227" s="36"/>
      <c r="H227" s="36"/>
      <c r="I227" s="36"/>
      <c r="J227" s="36"/>
      <c r="L227" s="9"/>
      <c r="M227" s="9"/>
      <c r="N227" s="9"/>
    </row>
    <row r="228" spans="3:14" s="11" customFormat="1">
      <c r="C228" s="9"/>
      <c r="G228" s="36"/>
      <c r="H228" s="36"/>
      <c r="I228" s="36"/>
      <c r="J228" s="36"/>
      <c r="L228" s="9"/>
      <c r="M228" s="9"/>
      <c r="N228" s="9"/>
    </row>
    <row r="229" spans="3:14" s="11" customFormat="1">
      <c r="C229" s="9"/>
      <c r="G229" s="36"/>
      <c r="H229" s="36"/>
      <c r="I229" s="36"/>
      <c r="J229" s="36"/>
      <c r="L229" s="9"/>
      <c r="M229" s="9"/>
      <c r="N229" s="9"/>
    </row>
    <row r="230" spans="3:14" s="11" customFormat="1">
      <c r="C230" s="9"/>
      <c r="G230" s="36"/>
      <c r="H230" s="36"/>
      <c r="I230" s="36"/>
      <c r="J230" s="36"/>
      <c r="L230" s="9"/>
      <c r="M230" s="9"/>
      <c r="N230" s="9"/>
    </row>
    <row r="231" spans="3:14" s="11" customFormat="1">
      <c r="C231" s="9"/>
      <c r="G231" s="36"/>
      <c r="H231" s="36"/>
      <c r="I231" s="36"/>
      <c r="J231" s="36"/>
      <c r="L231" s="9"/>
      <c r="M231" s="9"/>
      <c r="N231" s="9"/>
    </row>
    <row r="232" spans="3:14" s="11" customFormat="1">
      <c r="C232" s="9"/>
      <c r="G232" s="36"/>
      <c r="H232" s="36"/>
      <c r="I232" s="36"/>
      <c r="J232" s="36"/>
      <c r="L232" s="9"/>
      <c r="M232" s="9"/>
      <c r="N232" s="9"/>
    </row>
    <row r="233" spans="3:14" s="11" customFormat="1">
      <c r="C233" s="9"/>
      <c r="G233" s="36"/>
      <c r="H233" s="36"/>
      <c r="I233" s="36"/>
      <c r="J233" s="36"/>
      <c r="L233" s="9"/>
      <c r="M233" s="9"/>
      <c r="N233" s="9"/>
    </row>
    <row r="234" spans="3:14" s="11" customFormat="1">
      <c r="C234" s="9"/>
      <c r="G234" s="36"/>
      <c r="H234" s="36"/>
      <c r="I234" s="36"/>
      <c r="J234" s="36"/>
      <c r="L234" s="9"/>
      <c r="M234" s="9"/>
      <c r="N234" s="9"/>
    </row>
    <row r="235" spans="3:14" s="11" customFormat="1">
      <c r="C235" s="9"/>
      <c r="G235" s="36"/>
      <c r="H235" s="36"/>
      <c r="I235" s="36"/>
      <c r="J235" s="36"/>
      <c r="L235" s="9"/>
      <c r="M235" s="9"/>
      <c r="N235" s="9"/>
    </row>
    <row r="236" spans="3:14" s="11" customFormat="1">
      <c r="C236" s="9"/>
      <c r="G236" s="36"/>
      <c r="H236" s="36"/>
      <c r="I236" s="36"/>
      <c r="J236" s="36"/>
      <c r="L236" s="9"/>
      <c r="M236" s="9"/>
      <c r="N236" s="9"/>
    </row>
    <row r="237" spans="3:14" s="11" customFormat="1">
      <c r="C237" s="9"/>
      <c r="G237" s="36"/>
      <c r="H237" s="36"/>
      <c r="I237" s="36"/>
      <c r="J237" s="36"/>
      <c r="L237" s="9"/>
      <c r="M237" s="9"/>
      <c r="N237" s="9"/>
    </row>
    <row r="238" spans="3:14" s="11" customFormat="1">
      <c r="C238" s="9"/>
      <c r="G238" s="36"/>
      <c r="H238" s="36"/>
      <c r="I238" s="36"/>
      <c r="J238" s="36"/>
      <c r="L238" s="9"/>
      <c r="M238" s="9"/>
      <c r="N238" s="9"/>
    </row>
    <row r="239" spans="3:14" s="11" customFormat="1">
      <c r="C239" s="9"/>
      <c r="G239" s="36"/>
      <c r="H239" s="36"/>
      <c r="I239" s="36"/>
      <c r="J239" s="36"/>
      <c r="L239" s="9"/>
      <c r="M239" s="9"/>
      <c r="N239" s="9"/>
    </row>
    <row r="240" spans="3:14" s="11" customFormat="1">
      <c r="C240" s="9"/>
      <c r="G240" s="36"/>
      <c r="H240" s="36"/>
      <c r="I240" s="36"/>
      <c r="J240" s="36"/>
      <c r="L240" s="9"/>
      <c r="M240" s="9"/>
      <c r="N240" s="9"/>
    </row>
    <row r="241" spans="3:14" s="11" customFormat="1">
      <c r="C241" s="9"/>
      <c r="G241" s="36"/>
      <c r="H241" s="36"/>
      <c r="I241" s="36"/>
      <c r="J241" s="36"/>
      <c r="L241" s="9"/>
      <c r="M241" s="9"/>
      <c r="N241" s="9"/>
    </row>
    <row r="242" spans="3:14" s="11" customFormat="1">
      <c r="C242" s="9"/>
      <c r="G242" s="36"/>
      <c r="H242" s="36"/>
      <c r="I242" s="36"/>
      <c r="J242" s="36"/>
      <c r="L242" s="9"/>
      <c r="M242" s="9"/>
      <c r="N242" s="9"/>
    </row>
    <row r="243" spans="3:14" s="11" customFormat="1">
      <c r="C243" s="9"/>
      <c r="G243" s="36"/>
      <c r="H243" s="36"/>
      <c r="I243" s="36"/>
      <c r="J243" s="36"/>
      <c r="L243" s="9"/>
      <c r="M243" s="9"/>
      <c r="N243" s="9"/>
    </row>
    <row r="244" spans="3:14" s="11" customFormat="1">
      <c r="C244" s="9"/>
      <c r="G244" s="36"/>
      <c r="H244" s="36"/>
      <c r="I244" s="36"/>
      <c r="J244" s="36"/>
      <c r="L244" s="9"/>
      <c r="M244" s="9"/>
      <c r="N244" s="9"/>
    </row>
    <row r="245" spans="3:14" s="11" customFormat="1">
      <c r="C245" s="9"/>
      <c r="G245" s="36"/>
      <c r="H245" s="36"/>
      <c r="I245" s="36"/>
      <c r="J245" s="36"/>
      <c r="L245" s="9"/>
      <c r="M245" s="9"/>
      <c r="N245" s="9"/>
    </row>
    <row r="246" spans="3:14" s="11" customFormat="1">
      <c r="C246" s="9"/>
      <c r="G246" s="36"/>
      <c r="H246" s="36"/>
      <c r="I246" s="36"/>
      <c r="J246" s="36"/>
      <c r="L246" s="9"/>
      <c r="M246" s="9"/>
      <c r="N246" s="9"/>
    </row>
    <row r="247" spans="3:14" s="11" customFormat="1">
      <c r="C247" s="9"/>
      <c r="G247" s="36"/>
      <c r="H247" s="36"/>
      <c r="I247" s="36"/>
      <c r="J247" s="36"/>
      <c r="L247" s="9"/>
      <c r="M247" s="9"/>
      <c r="N247" s="9"/>
    </row>
    <row r="248" spans="3:14" s="11" customFormat="1">
      <c r="C248" s="9"/>
      <c r="G248" s="36"/>
      <c r="H248" s="36"/>
      <c r="I248" s="36"/>
      <c r="J248" s="36"/>
      <c r="L248" s="9"/>
      <c r="M248" s="9"/>
      <c r="N248" s="9"/>
    </row>
    <row r="249" spans="3:14" s="11" customFormat="1">
      <c r="C249" s="9"/>
      <c r="G249" s="36"/>
      <c r="H249" s="36"/>
      <c r="I249" s="36"/>
      <c r="J249" s="36"/>
      <c r="L249" s="9"/>
      <c r="M249" s="9"/>
      <c r="N249" s="9"/>
    </row>
    <row r="250" spans="3:14" s="11" customFormat="1">
      <c r="C250" s="9"/>
      <c r="G250" s="36"/>
      <c r="H250" s="36"/>
      <c r="I250" s="36"/>
      <c r="J250" s="36"/>
      <c r="L250" s="9"/>
      <c r="M250" s="9"/>
      <c r="N250" s="9"/>
    </row>
    <row r="251" spans="3:14" s="11" customFormat="1">
      <c r="C251" s="9"/>
      <c r="G251" s="36"/>
      <c r="H251" s="36"/>
      <c r="I251" s="36"/>
      <c r="J251" s="36"/>
      <c r="L251" s="9"/>
      <c r="M251" s="9"/>
      <c r="N251" s="9"/>
    </row>
    <row r="252" spans="3:14" s="11" customFormat="1">
      <c r="C252" s="9"/>
      <c r="G252" s="36"/>
      <c r="H252" s="36"/>
      <c r="I252" s="36"/>
      <c r="J252" s="36"/>
      <c r="L252" s="9"/>
      <c r="M252" s="9"/>
      <c r="N252" s="9"/>
    </row>
    <row r="253" spans="3:14" s="11" customFormat="1">
      <c r="C253" s="9"/>
      <c r="G253" s="36"/>
      <c r="H253" s="36"/>
      <c r="I253" s="36"/>
      <c r="J253" s="36"/>
      <c r="L253" s="9"/>
      <c r="M253" s="9"/>
      <c r="N253" s="9"/>
    </row>
    <row r="254" spans="3:14" s="11" customFormat="1">
      <c r="C254" s="9"/>
      <c r="G254" s="36"/>
      <c r="H254" s="36"/>
      <c r="I254" s="36"/>
      <c r="J254" s="36"/>
      <c r="L254" s="9"/>
      <c r="M254" s="9"/>
      <c r="N254" s="9"/>
    </row>
    <row r="255" spans="3:14" s="11" customFormat="1">
      <c r="C255" s="9"/>
      <c r="G255" s="36"/>
      <c r="H255" s="36"/>
      <c r="I255" s="36"/>
      <c r="J255" s="36"/>
      <c r="L255" s="9"/>
      <c r="M255" s="9"/>
      <c r="N255" s="9"/>
    </row>
    <row r="256" spans="3:14" s="11" customFormat="1">
      <c r="C256" s="9"/>
      <c r="G256" s="36"/>
      <c r="H256" s="36"/>
      <c r="I256" s="36"/>
      <c r="J256" s="36"/>
      <c r="L256" s="9"/>
      <c r="M256" s="9"/>
      <c r="N256" s="9"/>
    </row>
    <row r="257" spans="3:14" s="11" customFormat="1">
      <c r="C257" s="9"/>
      <c r="G257" s="36"/>
      <c r="H257" s="36"/>
      <c r="I257" s="36"/>
      <c r="J257" s="36"/>
      <c r="L257" s="9"/>
      <c r="M257" s="9"/>
      <c r="N257" s="9"/>
    </row>
    <row r="258" spans="3:14" s="11" customFormat="1">
      <c r="C258" s="9"/>
      <c r="G258" s="36"/>
      <c r="H258" s="36"/>
      <c r="I258" s="36"/>
      <c r="J258" s="36"/>
      <c r="L258" s="9"/>
      <c r="M258" s="9"/>
      <c r="N258" s="9"/>
    </row>
    <row r="259" spans="3:14" s="11" customFormat="1">
      <c r="C259" s="9"/>
      <c r="G259" s="36"/>
      <c r="H259" s="36"/>
      <c r="I259" s="36"/>
      <c r="J259" s="36"/>
      <c r="L259" s="9"/>
      <c r="M259" s="9"/>
      <c r="N259" s="9"/>
    </row>
    <row r="260" spans="3:14" s="11" customFormat="1">
      <c r="C260" s="9"/>
      <c r="G260" s="36"/>
      <c r="H260" s="36"/>
      <c r="I260" s="36"/>
      <c r="J260" s="36"/>
      <c r="L260" s="9"/>
      <c r="M260" s="9"/>
      <c r="N260" s="9"/>
    </row>
    <row r="261" spans="3:14" s="11" customFormat="1">
      <c r="C261" s="9"/>
      <c r="G261" s="36"/>
      <c r="H261" s="36"/>
      <c r="I261" s="36"/>
      <c r="J261" s="36"/>
      <c r="L261" s="9"/>
      <c r="M261" s="9"/>
      <c r="N261" s="9"/>
    </row>
    <row r="262" spans="3:14" s="11" customFormat="1">
      <c r="C262" s="9"/>
      <c r="G262" s="36"/>
      <c r="H262" s="36"/>
      <c r="I262" s="36"/>
      <c r="J262" s="36"/>
      <c r="L262" s="9"/>
      <c r="M262" s="9"/>
      <c r="N262" s="9"/>
    </row>
    <row r="263" spans="3:14" s="11" customFormat="1">
      <c r="C263" s="9"/>
      <c r="G263" s="36"/>
      <c r="H263" s="36"/>
      <c r="I263" s="36"/>
      <c r="J263" s="36"/>
      <c r="L263" s="9"/>
      <c r="M263" s="9"/>
      <c r="N263" s="9"/>
    </row>
    <row r="264" spans="3:14" s="11" customFormat="1">
      <c r="C264" s="9"/>
      <c r="G264" s="36"/>
      <c r="H264" s="36"/>
      <c r="I264" s="36"/>
      <c r="J264" s="36"/>
      <c r="L264" s="9"/>
      <c r="M264" s="9"/>
      <c r="N264" s="9"/>
    </row>
    <row r="265" spans="3:14" s="11" customFormat="1">
      <c r="C265" s="9"/>
      <c r="G265" s="36"/>
      <c r="H265" s="36"/>
      <c r="I265" s="36"/>
      <c r="J265" s="36"/>
      <c r="L265" s="9"/>
      <c r="M265" s="9"/>
      <c r="N265" s="9"/>
    </row>
    <row r="266" spans="3:14" s="11" customFormat="1">
      <c r="C266" s="9"/>
      <c r="G266" s="36"/>
      <c r="H266" s="36"/>
      <c r="I266" s="36"/>
      <c r="J266" s="36"/>
      <c r="L266" s="9"/>
      <c r="M266" s="9"/>
      <c r="N266" s="9"/>
    </row>
    <row r="267" spans="3:14" s="11" customFormat="1">
      <c r="C267" s="9"/>
      <c r="G267" s="36"/>
      <c r="H267" s="36"/>
      <c r="I267" s="36"/>
      <c r="J267" s="36"/>
      <c r="L267" s="9"/>
      <c r="M267" s="9"/>
      <c r="N267" s="9"/>
    </row>
    <row r="268" spans="3:14" s="11" customFormat="1">
      <c r="C268" s="9"/>
      <c r="G268" s="36"/>
      <c r="H268" s="36"/>
      <c r="I268" s="36"/>
      <c r="J268" s="36"/>
      <c r="L268" s="9"/>
      <c r="M268" s="9"/>
      <c r="N268" s="9"/>
    </row>
    <row r="269" spans="3:14" s="11" customFormat="1">
      <c r="C269" s="9"/>
      <c r="G269" s="36"/>
      <c r="H269" s="36"/>
      <c r="I269" s="36"/>
      <c r="J269" s="36"/>
      <c r="L269" s="9"/>
      <c r="M269" s="9"/>
      <c r="N269" s="9"/>
    </row>
    <row r="270" spans="3:14" s="11" customFormat="1">
      <c r="C270" s="9"/>
      <c r="G270" s="36"/>
      <c r="H270" s="36"/>
      <c r="I270" s="36"/>
      <c r="J270" s="36"/>
      <c r="L270" s="9"/>
      <c r="M270" s="9"/>
      <c r="N270" s="9"/>
    </row>
    <row r="271" spans="3:14" s="11" customFormat="1">
      <c r="C271" s="9"/>
      <c r="G271" s="36"/>
      <c r="H271" s="36"/>
      <c r="I271" s="36"/>
      <c r="J271" s="36"/>
      <c r="L271" s="9"/>
      <c r="M271" s="9"/>
      <c r="N271" s="9"/>
    </row>
    <row r="272" spans="3:14" s="11" customFormat="1">
      <c r="C272" s="9"/>
      <c r="G272" s="36"/>
      <c r="H272" s="36"/>
      <c r="I272" s="36"/>
      <c r="J272" s="36"/>
      <c r="L272" s="9"/>
      <c r="M272" s="9"/>
      <c r="N272" s="9"/>
    </row>
    <row r="273" spans="3:14" s="11" customFormat="1">
      <c r="C273" s="9"/>
      <c r="G273" s="36"/>
      <c r="H273" s="36"/>
      <c r="I273" s="36"/>
      <c r="J273" s="36"/>
      <c r="L273" s="9"/>
      <c r="M273" s="9"/>
      <c r="N273" s="9"/>
    </row>
    <row r="274" spans="3:14" s="11" customFormat="1">
      <c r="C274" s="9"/>
      <c r="G274" s="36"/>
      <c r="H274" s="36"/>
      <c r="I274" s="36"/>
      <c r="J274" s="36"/>
      <c r="L274" s="9"/>
      <c r="M274" s="9"/>
      <c r="N274" s="9"/>
    </row>
    <row r="275" spans="3:14" s="11" customFormat="1">
      <c r="C275" s="9"/>
      <c r="G275" s="36"/>
      <c r="H275" s="36"/>
      <c r="I275" s="36"/>
      <c r="J275" s="36"/>
      <c r="L275" s="9"/>
      <c r="M275" s="9"/>
      <c r="N275" s="9"/>
    </row>
    <row r="276" spans="3:14" s="11" customFormat="1">
      <c r="C276" s="9"/>
      <c r="G276" s="36"/>
      <c r="H276" s="36"/>
      <c r="I276" s="36"/>
      <c r="J276" s="36"/>
      <c r="L276" s="9"/>
      <c r="M276" s="9"/>
      <c r="N276" s="9"/>
    </row>
    <row r="277" spans="3:14" s="11" customFormat="1">
      <c r="C277" s="9"/>
      <c r="G277" s="36"/>
      <c r="H277" s="36"/>
      <c r="I277" s="36"/>
      <c r="J277" s="36"/>
      <c r="L277" s="9"/>
      <c r="M277" s="9"/>
      <c r="N277" s="9"/>
    </row>
    <row r="278" spans="3:14" s="11" customFormat="1">
      <c r="C278" s="9"/>
      <c r="G278" s="36"/>
      <c r="H278" s="36"/>
      <c r="I278" s="36"/>
      <c r="J278" s="36"/>
      <c r="L278" s="9"/>
      <c r="M278" s="9"/>
      <c r="N278" s="9"/>
    </row>
    <row r="279" spans="3:14" s="11" customFormat="1">
      <c r="C279" s="9"/>
      <c r="G279" s="36"/>
      <c r="H279" s="36"/>
      <c r="I279" s="36"/>
      <c r="J279" s="36"/>
      <c r="L279" s="9"/>
      <c r="M279" s="9"/>
      <c r="N279" s="9"/>
    </row>
    <row r="280" spans="3:14" s="11" customFormat="1">
      <c r="C280" s="9"/>
      <c r="G280" s="36"/>
      <c r="H280" s="36"/>
      <c r="I280" s="36"/>
      <c r="J280" s="36"/>
      <c r="L280" s="9"/>
      <c r="M280" s="9"/>
      <c r="N280" s="9"/>
    </row>
    <row r="281" spans="3:14" s="11" customFormat="1">
      <c r="C281" s="9"/>
      <c r="G281" s="36"/>
      <c r="H281" s="36"/>
      <c r="I281" s="36"/>
      <c r="J281" s="36"/>
      <c r="L281" s="9"/>
      <c r="M281" s="9"/>
      <c r="N281" s="9"/>
    </row>
    <row r="282" spans="3:14" s="11" customFormat="1">
      <c r="C282" s="9"/>
      <c r="G282" s="36"/>
      <c r="H282" s="36"/>
      <c r="I282" s="36"/>
      <c r="J282" s="36"/>
      <c r="L282" s="9"/>
      <c r="M282" s="9"/>
      <c r="N282" s="9"/>
    </row>
    <row r="283" spans="3:14" s="11" customFormat="1">
      <c r="C283" s="9"/>
      <c r="G283" s="36"/>
      <c r="H283" s="36"/>
      <c r="I283" s="36"/>
      <c r="J283" s="36"/>
      <c r="L283" s="9"/>
      <c r="M283" s="9"/>
      <c r="N283" s="9"/>
    </row>
    <row r="284" spans="3:14" s="11" customFormat="1">
      <c r="C284" s="9"/>
      <c r="G284" s="36"/>
      <c r="H284" s="36"/>
      <c r="I284" s="36"/>
      <c r="J284" s="36"/>
      <c r="L284" s="9"/>
      <c r="M284" s="9"/>
      <c r="N284" s="9"/>
    </row>
    <row r="285" spans="3:14" s="11" customFormat="1">
      <c r="C285" s="9"/>
      <c r="G285" s="36"/>
      <c r="H285" s="36"/>
      <c r="I285" s="36"/>
      <c r="J285" s="36"/>
      <c r="L285" s="9"/>
      <c r="M285" s="9"/>
      <c r="N285" s="9"/>
    </row>
    <row r="286" spans="3:14" s="11" customFormat="1">
      <c r="C286" s="9"/>
      <c r="G286" s="36"/>
      <c r="H286" s="36"/>
      <c r="I286" s="36"/>
      <c r="J286" s="36"/>
      <c r="L286" s="9"/>
      <c r="M286" s="9"/>
      <c r="N286" s="9"/>
    </row>
    <row r="287" spans="3:14" s="11" customFormat="1">
      <c r="C287" s="9"/>
      <c r="G287" s="36"/>
      <c r="H287" s="36"/>
      <c r="I287" s="36"/>
      <c r="J287" s="36"/>
      <c r="L287" s="9"/>
      <c r="M287" s="9"/>
      <c r="N287" s="9"/>
    </row>
    <row r="288" spans="3:14" s="11" customFormat="1">
      <c r="C288" s="9"/>
      <c r="G288" s="36"/>
      <c r="H288" s="36"/>
      <c r="I288" s="36"/>
      <c r="J288" s="36"/>
      <c r="L288" s="9"/>
      <c r="M288" s="9"/>
      <c r="N288" s="9"/>
    </row>
    <row r="289" spans="3:14" s="11" customFormat="1">
      <c r="C289" s="9"/>
      <c r="G289" s="36"/>
      <c r="H289" s="36"/>
      <c r="I289" s="36"/>
      <c r="J289" s="36"/>
      <c r="L289" s="9"/>
      <c r="M289" s="9"/>
      <c r="N289" s="9"/>
    </row>
    <row r="290" spans="3:14" s="11" customFormat="1">
      <c r="C290" s="9"/>
      <c r="G290" s="36"/>
      <c r="H290" s="36"/>
      <c r="I290" s="36"/>
      <c r="J290" s="36"/>
      <c r="L290" s="9"/>
      <c r="M290" s="9"/>
      <c r="N290" s="9"/>
    </row>
    <row r="291" spans="3:14" s="11" customFormat="1">
      <c r="C291" s="9"/>
      <c r="G291" s="36"/>
      <c r="H291" s="36"/>
      <c r="I291" s="36"/>
      <c r="J291" s="36"/>
      <c r="L291" s="9"/>
      <c r="M291" s="9"/>
      <c r="N291" s="9"/>
    </row>
    <row r="292" spans="3:14" s="11" customFormat="1">
      <c r="C292" s="9"/>
      <c r="G292" s="36"/>
      <c r="H292" s="36"/>
      <c r="I292" s="36"/>
      <c r="J292" s="36"/>
      <c r="L292" s="9"/>
      <c r="M292" s="9"/>
      <c r="N292" s="9"/>
    </row>
    <row r="293" spans="3:14" s="11" customFormat="1">
      <c r="C293" s="9"/>
      <c r="G293" s="36"/>
      <c r="H293" s="36"/>
      <c r="I293" s="36"/>
      <c r="J293" s="36"/>
      <c r="L293" s="9"/>
      <c r="M293" s="9"/>
      <c r="N293" s="9"/>
    </row>
    <row r="294" spans="3:14" s="11" customFormat="1">
      <c r="C294" s="9"/>
      <c r="G294" s="36"/>
      <c r="H294" s="36"/>
      <c r="I294" s="36"/>
      <c r="J294" s="36"/>
      <c r="L294" s="9"/>
      <c r="M294" s="9"/>
      <c r="N294" s="9"/>
    </row>
    <row r="295" spans="3:14" s="11" customFormat="1">
      <c r="C295" s="9"/>
      <c r="G295" s="36"/>
      <c r="H295" s="36"/>
      <c r="I295" s="36"/>
      <c r="J295" s="36"/>
      <c r="L295" s="9"/>
      <c r="M295" s="9"/>
      <c r="N295" s="9"/>
    </row>
    <row r="296" spans="3:14" s="11" customFormat="1">
      <c r="C296" s="9"/>
      <c r="G296" s="36"/>
      <c r="H296" s="36"/>
      <c r="I296" s="36"/>
      <c r="J296" s="36"/>
      <c r="L296" s="9"/>
      <c r="M296" s="9"/>
      <c r="N296" s="9"/>
    </row>
    <row r="297" spans="3:14" s="11" customFormat="1">
      <c r="C297" s="9"/>
      <c r="G297" s="36"/>
      <c r="H297" s="36"/>
      <c r="I297" s="36"/>
      <c r="J297" s="36"/>
      <c r="L297" s="9"/>
      <c r="M297" s="9"/>
      <c r="N297" s="9"/>
    </row>
    <row r="298" spans="3:14" s="11" customFormat="1">
      <c r="C298" s="9"/>
      <c r="G298" s="36"/>
      <c r="H298" s="36"/>
      <c r="I298" s="36"/>
      <c r="J298" s="36"/>
      <c r="L298" s="9"/>
      <c r="M298" s="9"/>
      <c r="N298" s="9"/>
    </row>
    <row r="299" spans="3:14" s="11" customFormat="1">
      <c r="C299" s="9"/>
      <c r="G299" s="36"/>
      <c r="H299" s="36"/>
      <c r="I299" s="36"/>
      <c r="J299" s="36"/>
      <c r="L299" s="9"/>
      <c r="M299" s="9"/>
      <c r="N299" s="9"/>
    </row>
    <row r="300" spans="3:14" s="11" customFormat="1">
      <c r="C300" s="9"/>
      <c r="G300" s="36"/>
      <c r="H300" s="36"/>
      <c r="I300" s="36"/>
      <c r="J300" s="36"/>
      <c r="L300" s="9"/>
      <c r="M300" s="9"/>
      <c r="N300" s="9"/>
    </row>
    <row r="301" spans="3:14" s="11" customFormat="1">
      <c r="C301" s="9"/>
      <c r="G301" s="36"/>
      <c r="H301" s="36"/>
      <c r="I301" s="36"/>
      <c r="J301" s="36"/>
      <c r="L301" s="9"/>
      <c r="M301" s="9"/>
      <c r="N301" s="9"/>
    </row>
    <row r="302" spans="3:14" s="11" customFormat="1">
      <c r="C302" s="9"/>
      <c r="G302" s="36"/>
      <c r="H302" s="36"/>
      <c r="I302" s="36"/>
      <c r="J302" s="36"/>
      <c r="L302" s="9"/>
      <c r="M302" s="9"/>
      <c r="N302" s="9"/>
    </row>
    <row r="303" spans="3:14" s="11" customFormat="1">
      <c r="C303" s="9"/>
      <c r="G303" s="36"/>
      <c r="H303" s="36"/>
      <c r="I303" s="36"/>
      <c r="J303" s="36"/>
      <c r="L303" s="9"/>
      <c r="M303" s="9"/>
      <c r="N303" s="9"/>
    </row>
    <row r="304" spans="3:14" s="11" customFormat="1">
      <c r="C304" s="9"/>
      <c r="G304" s="36"/>
      <c r="H304" s="36"/>
      <c r="I304" s="36"/>
      <c r="J304" s="36"/>
      <c r="L304" s="9"/>
      <c r="M304" s="9"/>
      <c r="N304" s="9"/>
    </row>
    <row r="305" spans="3:14" s="11" customFormat="1">
      <c r="C305" s="9"/>
      <c r="G305" s="36"/>
      <c r="H305" s="36"/>
      <c r="I305" s="36"/>
      <c r="J305" s="36"/>
      <c r="L305" s="9"/>
      <c r="M305" s="9"/>
      <c r="N305" s="9"/>
    </row>
    <row r="306" spans="3:14" s="11" customFormat="1">
      <c r="C306" s="9"/>
      <c r="G306" s="36"/>
      <c r="H306" s="36"/>
      <c r="I306" s="36"/>
      <c r="J306" s="36"/>
      <c r="L306" s="9"/>
      <c r="M306" s="9"/>
      <c r="N306" s="9"/>
    </row>
    <row r="307" spans="3:14" s="11" customFormat="1">
      <c r="C307" s="9"/>
      <c r="G307" s="36"/>
      <c r="H307" s="36"/>
      <c r="I307" s="36"/>
      <c r="J307" s="36"/>
      <c r="L307" s="9"/>
      <c r="M307" s="9"/>
      <c r="N307" s="9"/>
    </row>
    <row r="308" spans="3:14" s="11" customFormat="1">
      <c r="C308" s="9"/>
      <c r="G308" s="36"/>
      <c r="H308" s="36"/>
      <c r="I308" s="36"/>
      <c r="J308" s="36"/>
      <c r="L308" s="9"/>
      <c r="M308" s="9"/>
      <c r="N308" s="9"/>
    </row>
    <row r="309" spans="3:14" s="11" customFormat="1">
      <c r="C309" s="9"/>
      <c r="G309" s="36"/>
      <c r="H309" s="36"/>
      <c r="I309" s="36"/>
      <c r="J309" s="36"/>
      <c r="L309" s="9"/>
      <c r="M309" s="9"/>
      <c r="N309" s="9"/>
    </row>
    <row r="310" spans="3:14" s="11" customFormat="1">
      <c r="C310" s="9"/>
      <c r="G310" s="36"/>
      <c r="H310" s="36"/>
      <c r="I310" s="36"/>
      <c r="J310" s="36"/>
      <c r="L310" s="9"/>
      <c r="M310" s="9"/>
      <c r="N310" s="9"/>
    </row>
    <row r="311" spans="3:14" s="11" customFormat="1">
      <c r="C311" s="9"/>
      <c r="G311" s="36"/>
      <c r="H311" s="36"/>
      <c r="I311" s="36"/>
      <c r="J311" s="36"/>
      <c r="L311" s="9"/>
      <c r="M311" s="9"/>
      <c r="N311" s="9"/>
    </row>
    <row r="312" spans="3:14" s="11" customFormat="1">
      <c r="C312" s="9"/>
      <c r="G312" s="36"/>
      <c r="H312" s="36"/>
      <c r="I312" s="36"/>
      <c r="J312" s="36"/>
      <c r="L312" s="9"/>
      <c r="M312" s="9"/>
      <c r="N312" s="9"/>
    </row>
    <row r="313" spans="3:14" s="11" customFormat="1">
      <c r="C313" s="9"/>
      <c r="G313" s="36"/>
      <c r="H313" s="36"/>
      <c r="I313" s="36"/>
      <c r="J313" s="36"/>
      <c r="L313" s="9"/>
      <c r="M313" s="9"/>
      <c r="N313" s="9"/>
    </row>
    <row r="314" spans="3:14" s="11" customFormat="1">
      <c r="C314" s="9"/>
      <c r="G314" s="36"/>
      <c r="H314" s="36"/>
      <c r="I314" s="36"/>
      <c r="J314" s="36"/>
      <c r="L314" s="9"/>
      <c r="M314" s="9"/>
      <c r="N314" s="9"/>
    </row>
    <row r="315" spans="3:14" s="11" customFormat="1">
      <c r="C315" s="9"/>
      <c r="G315" s="36"/>
      <c r="H315" s="36"/>
      <c r="I315" s="36"/>
      <c r="J315" s="36"/>
      <c r="L315" s="9"/>
      <c r="M315" s="9"/>
      <c r="N315" s="9"/>
    </row>
    <row r="316" spans="3:14" s="11" customFormat="1">
      <c r="C316" s="9"/>
      <c r="G316" s="36"/>
      <c r="H316" s="36"/>
      <c r="I316" s="36"/>
      <c r="J316" s="36"/>
      <c r="L316" s="9"/>
      <c r="M316" s="9"/>
      <c r="N316" s="9"/>
    </row>
    <row r="317" spans="3:14" s="11" customFormat="1">
      <c r="C317" s="9"/>
      <c r="G317" s="36"/>
      <c r="H317" s="36"/>
      <c r="I317" s="36"/>
      <c r="J317" s="36"/>
      <c r="L317" s="9"/>
      <c r="M317" s="9"/>
      <c r="N317" s="9"/>
    </row>
    <row r="318" spans="3:14" s="11" customFormat="1">
      <c r="C318" s="9"/>
      <c r="G318" s="36"/>
      <c r="H318" s="36"/>
      <c r="I318" s="36"/>
      <c r="J318" s="36"/>
      <c r="L318" s="9"/>
      <c r="M318" s="9"/>
      <c r="N318" s="9"/>
    </row>
    <row r="319" spans="3:14" s="11" customFormat="1">
      <c r="C319" s="9"/>
      <c r="G319" s="36"/>
      <c r="H319" s="36"/>
      <c r="I319" s="36"/>
      <c r="J319" s="36"/>
      <c r="L319" s="9"/>
      <c r="M319" s="9"/>
      <c r="N319" s="9"/>
    </row>
    <row r="320" spans="3:14" s="11" customFormat="1">
      <c r="C320" s="9"/>
      <c r="G320" s="36"/>
      <c r="H320" s="36"/>
      <c r="I320" s="36"/>
      <c r="J320" s="36"/>
      <c r="L320" s="9"/>
      <c r="M320" s="9"/>
      <c r="N320" s="9"/>
    </row>
    <row r="321" spans="3:14" s="11" customFormat="1">
      <c r="C321" s="9"/>
      <c r="G321" s="36"/>
      <c r="H321" s="36"/>
      <c r="I321" s="36"/>
      <c r="J321" s="36"/>
      <c r="L321" s="9"/>
      <c r="M321" s="9"/>
      <c r="N321" s="9"/>
    </row>
    <row r="322" spans="3:14" s="11" customFormat="1">
      <c r="C322" s="9"/>
      <c r="G322" s="36"/>
      <c r="H322" s="36"/>
      <c r="I322" s="36"/>
      <c r="J322" s="36"/>
      <c r="L322" s="9"/>
      <c r="M322" s="9"/>
      <c r="N322" s="9"/>
    </row>
    <row r="323" spans="3:14" s="11" customFormat="1">
      <c r="C323" s="9"/>
      <c r="G323" s="36"/>
      <c r="H323" s="36"/>
      <c r="I323" s="36"/>
      <c r="J323" s="36"/>
      <c r="L323" s="9"/>
      <c r="M323" s="9"/>
      <c r="N323" s="9"/>
    </row>
    <row r="324" spans="3:14" s="11" customFormat="1">
      <c r="C324" s="9"/>
      <c r="G324" s="36"/>
      <c r="H324" s="36"/>
      <c r="I324" s="36"/>
      <c r="J324" s="36"/>
      <c r="L324" s="9"/>
      <c r="M324" s="9"/>
      <c r="N324" s="9"/>
    </row>
    <row r="325" spans="3:14" s="11" customFormat="1">
      <c r="C325" s="9"/>
      <c r="G325" s="36"/>
      <c r="H325" s="36"/>
      <c r="I325" s="36"/>
      <c r="J325" s="36"/>
      <c r="L325" s="9"/>
      <c r="M325" s="9"/>
      <c r="N325" s="9"/>
    </row>
    <row r="326" spans="3:14" s="11" customFormat="1">
      <c r="C326" s="9"/>
      <c r="G326" s="36"/>
      <c r="H326" s="36"/>
      <c r="I326" s="36"/>
      <c r="J326" s="36"/>
      <c r="L326" s="9"/>
      <c r="M326" s="9"/>
      <c r="N326" s="9"/>
    </row>
    <row r="327" spans="3:14" s="11" customFormat="1">
      <c r="C327" s="9"/>
      <c r="G327" s="36"/>
      <c r="H327" s="36"/>
      <c r="I327" s="36"/>
      <c r="J327" s="36"/>
      <c r="L327" s="9"/>
      <c r="M327" s="9"/>
      <c r="N327" s="9"/>
    </row>
    <row r="328" spans="3:14" s="11" customFormat="1">
      <c r="C328" s="9"/>
      <c r="G328" s="36"/>
      <c r="H328" s="36"/>
      <c r="I328" s="36"/>
      <c r="J328" s="36"/>
      <c r="L328" s="9"/>
      <c r="M328" s="9"/>
      <c r="N328" s="9"/>
    </row>
    <row r="329" spans="3:14" s="11" customFormat="1">
      <c r="C329" s="9"/>
      <c r="G329" s="36"/>
      <c r="H329" s="36"/>
      <c r="I329" s="36"/>
      <c r="J329" s="36"/>
      <c r="L329" s="9"/>
      <c r="M329" s="9"/>
      <c r="N329" s="9"/>
    </row>
    <row r="330" spans="3:14" s="11" customFormat="1">
      <c r="C330" s="9"/>
      <c r="G330" s="36"/>
      <c r="H330" s="36"/>
      <c r="I330" s="36"/>
      <c r="J330" s="36"/>
      <c r="L330" s="9"/>
      <c r="M330" s="9"/>
      <c r="N330" s="9"/>
    </row>
    <row r="331" spans="3:14" s="11" customFormat="1">
      <c r="C331" s="9"/>
      <c r="G331" s="36"/>
      <c r="H331" s="36"/>
      <c r="I331" s="36"/>
      <c r="J331" s="36"/>
      <c r="L331" s="9"/>
      <c r="M331" s="9"/>
      <c r="N331" s="9"/>
    </row>
    <row r="332" spans="3:14" s="11" customFormat="1">
      <c r="C332" s="9"/>
      <c r="G332" s="36"/>
      <c r="H332" s="36"/>
      <c r="I332" s="36"/>
      <c r="J332" s="36"/>
      <c r="L332" s="9"/>
      <c r="M332" s="9"/>
      <c r="N332" s="9"/>
    </row>
    <row r="333" spans="3:14" s="11" customFormat="1">
      <c r="C333" s="9"/>
      <c r="G333" s="36"/>
      <c r="H333" s="36"/>
      <c r="I333" s="36"/>
      <c r="J333" s="36"/>
      <c r="L333" s="9"/>
      <c r="M333" s="9"/>
      <c r="N333" s="9"/>
    </row>
    <row r="334" spans="3:14" s="11" customFormat="1">
      <c r="C334" s="9"/>
      <c r="G334" s="36"/>
      <c r="H334" s="36"/>
      <c r="I334" s="36"/>
      <c r="J334" s="36"/>
      <c r="L334" s="9"/>
      <c r="M334" s="9"/>
      <c r="N334" s="9"/>
    </row>
    <row r="335" spans="3:14" s="11" customFormat="1">
      <c r="C335" s="9"/>
      <c r="G335" s="36"/>
      <c r="H335" s="36"/>
      <c r="I335" s="36"/>
      <c r="J335" s="36"/>
      <c r="L335" s="9"/>
      <c r="M335" s="9"/>
      <c r="N335" s="9"/>
    </row>
    <row r="336" spans="3:14" s="11" customFormat="1">
      <c r="C336" s="9"/>
      <c r="G336" s="36"/>
      <c r="H336" s="36"/>
      <c r="I336" s="36"/>
      <c r="J336" s="36"/>
      <c r="L336" s="9"/>
      <c r="M336" s="9"/>
      <c r="N336" s="9"/>
    </row>
    <row r="337" spans="3:14" s="11" customFormat="1">
      <c r="C337" s="9"/>
      <c r="G337" s="36"/>
      <c r="H337" s="36"/>
      <c r="I337" s="36"/>
      <c r="J337" s="36"/>
      <c r="L337" s="9"/>
      <c r="M337" s="9"/>
      <c r="N337" s="9"/>
    </row>
    <row r="338" spans="3:14" s="11" customFormat="1">
      <c r="C338" s="9"/>
      <c r="G338" s="36"/>
      <c r="H338" s="36"/>
      <c r="I338" s="36"/>
      <c r="J338" s="36"/>
      <c r="L338" s="9"/>
      <c r="M338" s="9"/>
      <c r="N338" s="9"/>
    </row>
    <row r="339" spans="3:14" s="11" customFormat="1">
      <c r="C339" s="9"/>
      <c r="G339" s="36"/>
      <c r="H339" s="36"/>
      <c r="I339" s="36"/>
      <c r="J339" s="36"/>
      <c r="L339" s="9"/>
      <c r="M339" s="9"/>
      <c r="N339" s="9"/>
    </row>
    <row r="340" spans="3:14" s="11" customFormat="1">
      <c r="C340" s="9"/>
      <c r="G340" s="36"/>
      <c r="H340" s="36"/>
      <c r="I340" s="36"/>
      <c r="J340" s="36"/>
      <c r="L340" s="9"/>
      <c r="M340" s="9"/>
      <c r="N340" s="9"/>
    </row>
    <row r="341" spans="3:14" s="11" customFormat="1">
      <c r="C341" s="9"/>
      <c r="G341" s="36"/>
      <c r="H341" s="36"/>
      <c r="I341" s="36"/>
      <c r="J341" s="36"/>
      <c r="L341" s="9"/>
      <c r="M341" s="9"/>
      <c r="N341" s="9"/>
    </row>
    <row r="342" spans="3:14" s="11" customFormat="1">
      <c r="C342" s="9"/>
      <c r="G342" s="36"/>
      <c r="H342" s="36"/>
      <c r="I342" s="36"/>
      <c r="J342" s="36"/>
      <c r="L342" s="9"/>
      <c r="M342" s="9"/>
      <c r="N342" s="9"/>
    </row>
    <row r="343" spans="3:14" s="11" customFormat="1">
      <c r="C343" s="9"/>
      <c r="G343" s="36"/>
      <c r="H343" s="36"/>
      <c r="I343" s="36"/>
      <c r="J343" s="36"/>
      <c r="L343" s="9"/>
      <c r="M343" s="9"/>
      <c r="N343" s="9"/>
    </row>
    <row r="344" spans="3:14" s="11" customFormat="1">
      <c r="C344" s="9"/>
      <c r="G344" s="36"/>
      <c r="H344" s="36"/>
      <c r="I344" s="36"/>
      <c r="J344" s="36"/>
      <c r="L344" s="9"/>
      <c r="M344" s="9"/>
      <c r="N344" s="9"/>
    </row>
    <row r="345" spans="3:14" s="11" customFormat="1">
      <c r="C345" s="9"/>
      <c r="G345" s="36"/>
      <c r="H345" s="36"/>
      <c r="I345" s="36"/>
      <c r="J345" s="36"/>
      <c r="L345" s="9"/>
      <c r="M345" s="9"/>
      <c r="N345" s="9"/>
    </row>
    <row r="346" spans="3:14" s="11" customFormat="1">
      <c r="C346" s="9"/>
      <c r="G346" s="36"/>
      <c r="H346" s="36"/>
      <c r="I346" s="36"/>
      <c r="J346" s="36"/>
      <c r="L346" s="9"/>
      <c r="M346" s="9"/>
      <c r="N346" s="9"/>
    </row>
    <row r="347" spans="3:14" s="11" customFormat="1">
      <c r="C347" s="9"/>
      <c r="G347" s="36"/>
      <c r="H347" s="36"/>
      <c r="I347" s="36"/>
      <c r="J347" s="36"/>
      <c r="L347" s="9"/>
      <c r="M347" s="9"/>
      <c r="N347" s="9"/>
    </row>
    <row r="348" spans="3:14" s="11" customFormat="1">
      <c r="C348" s="9"/>
      <c r="G348" s="36"/>
      <c r="H348" s="36"/>
      <c r="I348" s="36"/>
      <c r="J348" s="36"/>
      <c r="L348" s="9"/>
      <c r="M348" s="9"/>
      <c r="N348" s="9"/>
    </row>
    <row r="349" spans="3:14" s="11" customFormat="1">
      <c r="C349" s="9"/>
      <c r="G349" s="36"/>
      <c r="H349" s="36"/>
      <c r="I349" s="36"/>
      <c r="J349" s="36"/>
      <c r="L349" s="9"/>
      <c r="M349" s="9"/>
      <c r="N349" s="9"/>
    </row>
    <row r="350" spans="3:14" s="11" customFormat="1">
      <c r="C350" s="9"/>
      <c r="G350" s="36"/>
      <c r="H350" s="36"/>
      <c r="I350" s="36"/>
      <c r="J350" s="36"/>
      <c r="L350" s="9"/>
      <c r="M350" s="9"/>
      <c r="N350" s="9"/>
    </row>
    <row r="351" spans="3:14" s="11" customFormat="1">
      <c r="C351" s="9"/>
      <c r="G351" s="36"/>
      <c r="H351" s="36"/>
      <c r="I351" s="36"/>
      <c r="J351" s="36"/>
      <c r="L351" s="9"/>
      <c r="M351" s="9"/>
      <c r="N351" s="9"/>
    </row>
    <row r="352" spans="3:14" s="11" customFormat="1">
      <c r="C352" s="9"/>
      <c r="G352" s="36"/>
      <c r="H352" s="36"/>
      <c r="I352" s="36"/>
      <c r="J352" s="36"/>
      <c r="L352" s="9"/>
      <c r="M352" s="9"/>
      <c r="N352" s="9"/>
    </row>
    <row r="353" spans="3:14" s="11" customFormat="1">
      <c r="C353" s="9"/>
      <c r="G353" s="36"/>
      <c r="H353" s="36"/>
      <c r="I353" s="36"/>
      <c r="J353" s="36"/>
      <c r="L353" s="9"/>
      <c r="M353" s="9"/>
      <c r="N353" s="9"/>
    </row>
    <row r="354" spans="3:14" s="11" customFormat="1">
      <c r="C354" s="9"/>
      <c r="G354" s="36"/>
      <c r="H354" s="36"/>
      <c r="I354" s="36"/>
      <c r="J354" s="36"/>
      <c r="L354" s="9"/>
      <c r="M354" s="9"/>
      <c r="N354" s="9"/>
    </row>
    <row r="355" spans="3:14" s="11" customFormat="1">
      <c r="C355" s="9"/>
      <c r="G355" s="36"/>
      <c r="H355" s="36"/>
      <c r="I355" s="36"/>
      <c r="J355" s="36"/>
      <c r="L355" s="9"/>
      <c r="M355" s="9"/>
      <c r="N355" s="9"/>
    </row>
    <row r="356" spans="3:14" s="11" customFormat="1">
      <c r="C356" s="9"/>
      <c r="G356" s="36"/>
      <c r="H356" s="36"/>
      <c r="I356" s="36"/>
      <c r="J356" s="36"/>
      <c r="L356" s="9"/>
      <c r="M356" s="9"/>
      <c r="N356" s="9"/>
    </row>
    <row r="357" spans="3:14" s="11" customFormat="1">
      <c r="C357" s="9"/>
      <c r="G357" s="36"/>
      <c r="H357" s="36"/>
      <c r="I357" s="36"/>
      <c r="J357" s="36"/>
      <c r="L357" s="9"/>
      <c r="M357" s="9"/>
      <c r="N357" s="9"/>
    </row>
    <row r="358" spans="3:14" s="11" customFormat="1">
      <c r="C358" s="9"/>
      <c r="G358" s="36"/>
      <c r="H358" s="36"/>
      <c r="I358" s="36"/>
      <c r="J358" s="36"/>
      <c r="L358" s="9"/>
      <c r="M358" s="9"/>
      <c r="N358" s="9"/>
    </row>
    <row r="359" spans="3:14" s="11" customFormat="1">
      <c r="C359" s="9"/>
      <c r="G359" s="36"/>
      <c r="H359" s="36"/>
      <c r="I359" s="36"/>
      <c r="J359" s="36"/>
      <c r="L359" s="9"/>
      <c r="M359" s="9"/>
      <c r="N359" s="9"/>
    </row>
    <row r="360" spans="3:14" s="11" customFormat="1">
      <c r="C360" s="9"/>
      <c r="G360" s="36"/>
      <c r="H360" s="36"/>
      <c r="I360" s="36"/>
      <c r="J360" s="36"/>
      <c r="L360" s="9"/>
      <c r="M360" s="9"/>
      <c r="N360" s="9"/>
    </row>
    <row r="361" spans="3:14" s="11" customFormat="1">
      <c r="C361" s="9"/>
      <c r="G361" s="36"/>
      <c r="H361" s="36"/>
      <c r="I361" s="36"/>
      <c r="J361" s="36"/>
      <c r="L361" s="9"/>
      <c r="M361" s="9"/>
      <c r="N361" s="9"/>
    </row>
    <row r="362" spans="3:14" s="11" customFormat="1">
      <c r="C362" s="9"/>
      <c r="G362" s="36"/>
      <c r="H362" s="36"/>
      <c r="I362" s="36"/>
      <c r="J362" s="36"/>
      <c r="L362" s="9"/>
      <c r="M362" s="9"/>
      <c r="N362" s="9"/>
    </row>
    <row r="363" spans="3:14" s="11" customFormat="1">
      <c r="C363" s="9"/>
      <c r="G363" s="36"/>
      <c r="H363" s="36"/>
      <c r="I363" s="36"/>
      <c r="J363" s="36"/>
      <c r="L363" s="9"/>
      <c r="M363" s="9"/>
      <c r="N363" s="9"/>
    </row>
    <row r="364" spans="3:14" s="11" customFormat="1">
      <c r="C364" s="9"/>
      <c r="G364" s="36"/>
      <c r="H364" s="36"/>
      <c r="I364" s="36"/>
      <c r="J364" s="36"/>
      <c r="L364" s="9"/>
      <c r="M364" s="9"/>
      <c r="N364" s="9"/>
    </row>
    <row r="365" spans="3:14" s="11" customFormat="1">
      <c r="C365" s="9"/>
      <c r="G365" s="36"/>
      <c r="H365" s="36"/>
      <c r="I365" s="36"/>
      <c r="J365" s="36"/>
      <c r="L365" s="9"/>
      <c r="M365" s="9"/>
      <c r="N365" s="9"/>
    </row>
    <row r="366" spans="3:14" s="11" customFormat="1">
      <c r="C366" s="9"/>
      <c r="G366" s="36"/>
      <c r="H366" s="36"/>
      <c r="I366" s="36"/>
      <c r="J366" s="36"/>
      <c r="L366" s="9"/>
      <c r="M366" s="9"/>
      <c r="N366" s="9"/>
    </row>
    <row r="367" spans="3:14" s="11" customFormat="1">
      <c r="C367" s="9"/>
      <c r="G367" s="36"/>
      <c r="H367" s="36"/>
      <c r="I367" s="36"/>
      <c r="J367" s="36"/>
      <c r="L367" s="9"/>
      <c r="M367" s="9"/>
      <c r="N367" s="9"/>
    </row>
    <row r="368" spans="3:14" s="11" customFormat="1">
      <c r="C368" s="9"/>
      <c r="G368" s="36"/>
      <c r="H368" s="36"/>
      <c r="I368" s="36"/>
      <c r="J368" s="36"/>
      <c r="L368" s="9"/>
      <c r="M368" s="9"/>
      <c r="N368" s="9"/>
    </row>
    <row r="369" spans="3:14" s="11" customFormat="1">
      <c r="C369" s="9"/>
      <c r="G369" s="36"/>
      <c r="H369" s="36"/>
      <c r="I369" s="36"/>
      <c r="J369" s="36"/>
      <c r="L369" s="9"/>
      <c r="M369" s="9"/>
      <c r="N369" s="9"/>
    </row>
    <row r="370" spans="3:14" s="11" customFormat="1">
      <c r="C370" s="9"/>
      <c r="G370" s="36"/>
      <c r="H370" s="36"/>
      <c r="I370" s="36"/>
      <c r="J370" s="36"/>
      <c r="L370" s="9"/>
      <c r="M370" s="9"/>
      <c r="N370" s="9"/>
    </row>
    <row r="371" spans="3:14" s="11" customFormat="1">
      <c r="C371" s="9"/>
      <c r="G371" s="36"/>
      <c r="H371" s="36"/>
      <c r="I371" s="36"/>
      <c r="J371" s="36"/>
      <c r="L371" s="9"/>
      <c r="M371" s="9"/>
      <c r="N371" s="9"/>
    </row>
    <row r="372" spans="3:14" s="11" customFormat="1">
      <c r="C372" s="9"/>
      <c r="G372" s="36"/>
      <c r="H372" s="36"/>
      <c r="I372" s="36"/>
      <c r="J372" s="36"/>
      <c r="L372" s="9"/>
      <c r="M372" s="9"/>
      <c r="N372" s="9"/>
    </row>
    <row r="373" spans="3:14" s="11" customFormat="1">
      <c r="C373" s="9"/>
      <c r="G373" s="36"/>
      <c r="H373" s="36"/>
      <c r="I373" s="36"/>
      <c r="J373" s="36"/>
      <c r="L373" s="9"/>
      <c r="M373" s="9"/>
      <c r="N373" s="9"/>
    </row>
    <row r="374" spans="3:14" s="11" customFormat="1">
      <c r="C374" s="9"/>
      <c r="G374" s="36"/>
      <c r="H374" s="36"/>
      <c r="I374" s="36"/>
      <c r="J374" s="36"/>
      <c r="L374" s="9"/>
      <c r="M374" s="9"/>
      <c r="N374" s="9"/>
    </row>
    <row r="375" spans="3:14" s="11" customFormat="1">
      <c r="C375" s="9"/>
      <c r="G375" s="36"/>
      <c r="H375" s="36"/>
      <c r="I375" s="36"/>
      <c r="J375" s="36"/>
      <c r="L375" s="9"/>
      <c r="M375" s="9"/>
      <c r="N375" s="9"/>
    </row>
    <row r="376" spans="3:14" s="11" customFormat="1">
      <c r="C376" s="9"/>
      <c r="G376" s="36"/>
      <c r="H376" s="36"/>
      <c r="I376" s="36"/>
      <c r="J376" s="36"/>
      <c r="L376" s="9"/>
      <c r="M376" s="9"/>
      <c r="N376" s="9"/>
    </row>
    <row r="377" spans="3:14" s="11" customFormat="1">
      <c r="C377" s="9"/>
      <c r="G377" s="36"/>
      <c r="H377" s="36"/>
      <c r="I377" s="36"/>
      <c r="J377" s="36"/>
      <c r="L377" s="9"/>
      <c r="M377" s="9"/>
      <c r="N377" s="9"/>
    </row>
    <row r="378" spans="3:14" s="11" customFormat="1">
      <c r="C378" s="9"/>
      <c r="G378" s="36"/>
      <c r="H378" s="36"/>
      <c r="I378" s="36"/>
      <c r="J378" s="36"/>
      <c r="L378" s="9"/>
      <c r="M378" s="9"/>
      <c r="N378" s="9"/>
    </row>
    <row r="379" spans="3:14" s="11" customFormat="1">
      <c r="C379" s="9"/>
      <c r="G379" s="36"/>
      <c r="H379" s="36"/>
      <c r="I379" s="36"/>
      <c r="J379" s="36"/>
      <c r="L379" s="9"/>
      <c r="M379" s="9"/>
      <c r="N379" s="9"/>
    </row>
    <row r="380" spans="3:14" s="11" customFormat="1">
      <c r="C380" s="9"/>
      <c r="G380" s="36"/>
      <c r="H380" s="36"/>
      <c r="I380" s="36"/>
      <c r="J380" s="36"/>
      <c r="L380" s="9"/>
      <c r="M380" s="9"/>
      <c r="N380" s="9"/>
    </row>
    <row r="381" spans="3:14" s="11" customFormat="1">
      <c r="C381" s="9"/>
      <c r="G381" s="36"/>
      <c r="H381" s="36"/>
      <c r="I381" s="36"/>
      <c r="J381" s="36"/>
      <c r="L381" s="9"/>
      <c r="M381" s="9"/>
      <c r="N381" s="9"/>
    </row>
    <row r="382" spans="3:14" s="11" customFormat="1">
      <c r="C382" s="9"/>
      <c r="G382" s="36"/>
      <c r="H382" s="36"/>
      <c r="I382" s="36"/>
      <c r="J382" s="36"/>
      <c r="L382" s="9"/>
      <c r="M382" s="9"/>
      <c r="N382" s="9"/>
    </row>
    <row r="383" spans="3:14" s="11" customFormat="1">
      <c r="C383" s="9"/>
      <c r="G383" s="36"/>
      <c r="H383" s="36"/>
      <c r="I383" s="36"/>
      <c r="J383" s="36"/>
      <c r="L383" s="9"/>
      <c r="M383" s="9"/>
      <c r="N383" s="9"/>
    </row>
    <row r="384" spans="3:14" s="11" customFormat="1">
      <c r="C384" s="9"/>
      <c r="G384" s="36"/>
      <c r="H384" s="36"/>
      <c r="I384" s="36"/>
      <c r="J384" s="36"/>
      <c r="L384" s="9"/>
      <c r="M384" s="9"/>
      <c r="N384" s="9"/>
    </row>
    <row r="385" spans="3:14" s="11" customFormat="1">
      <c r="C385" s="9"/>
      <c r="G385" s="36"/>
      <c r="H385" s="36"/>
      <c r="I385" s="36"/>
      <c r="J385" s="36"/>
      <c r="L385" s="9"/>
      <c r="M385" s="9"/>
      <c r="N385" s="9"/>
    </row>
    <row r="386" spans="3:14" s="11" customFormat="1">
      <c r="C386" s="9"/>
      <c r="G386" s="36"/>
      <c r="H386" s="36"/>
      <c r="I386" s="36"/>
      <c r="J386" s="36"/>
      <c r="L386" s="9"/>
      <c r="M386" s="9"/>
      <c r="N386" s="9"/>
    </row>
    <row r="387" spans="3:14" s="11" customFormat="1">
      <c r="C387" s="9"/>
      <c r="G387" s="36"/>
      <c r="H387" s="36"/>
      <c r="I387" s="36"/>
      <c r="J387" s="36"/>
      <c r="L387" s="9"/>
      <c r="M387" s="9"/>
      <c r="N387" s="9"/>
    </row>
    <row r="388" spans="3:14" s="11" customFormat="1">
      <c r="C388" s="9"/>
      <c r="G388" s="36"/>
      <c r="H388" s="36"/>
      <c r="I388" s="36"/>
      <c r="J388" s="36"/>
      <c r="L388" s="9"/>
      <c r="M388" s="9"/>
      <c r="N388" s="9"/>
    </row>
    <row r="389" spans="3:14" s="11" customFormat="1">
      <c r="C389" s="9"/>
      <c r="G389" s="36"/>
      <c r="H389" s="36"/>
      <c r="I389" s="36"/>
      <c r="J389" s="36"/>
      <c r="L389" s="9"/>
      <c r="M389" s="9"/>
      <c r="N389" s="9"/>
    </row>
    <row r="390" spans="3:14" s="11" customFormat="1">
      <c r="C390" s="9"/>
      <c r="G390" s="36"/>
      <c r="H390" s="36"/>
      <c r="I390" s="36"/>
      <c r="J390" s="36"/>
      <c r="L390" s="9"/>
      <c r="M390" s="9"/>
      <c r="N390" s="9"/>
    </row>
    <row r="391" spans="3:14" s="11" customFormat="1">
      <c r="C391" s="9"/>
      <c r="G391" s="36"/>
      <c r="H391" s="36"/>
      <c r="I391" s="36"/>
      <c r="J391" s="36"/>
      <c r="L391" s="9"/>
      <c r="M391" s="9"/>
      <c r="N391" s="9"/>
    </row>
    <row r="392" spans="3:14" s="11" customFormat="1">
      <c r="C392" s="9"/>
      <c r="G392" s="36"/>
      <c r="H392" s="36"/>
      <c r="I392" s="36"/>
      <c r="J392" s="36"/>
      <c r="L392" s="9"/>
      <c r="M392" s="9"/>
      <c r="N392" s="9"/>
    </row>
    <row r="393" spans="3:14" s="11" customFormat="1">
      <c r="C393" s="9"/>
      <c r="G393" s="36"/>
      <c r="H393" s="36"/>
      <c r="I393" s="36"/>
      <c r="J393" s="36"/>
      <c r="L393" s="9"/>
      <c r="M393" s="9"/>
      <c r="N393" s="9"/>
    </row>
    <row r="394" spans="3:14" s="11" customFormat="1">
      <c r="C394" s="9"/>
      <c r="G394" s="36"/>
      <c r="H394" s="36"/>
      <c r="I394" s="36"/>
      <c r="J394" s="36"/>
      <c r="L394" s="9"/>
      <c r="M394" s="9"/>
      <c r="N394" s="9"/>
    </row>
    <row r="395" spans="3:14" s="11" customFormat="1">
      <c r="C395" s="9"/>
      <c r="G395" s="36"/>
      <c r="H395" s="36"/>
      <c r="I395" s="36"/>
      <c r="J395" s="36"/>
      <c r="L395" s="9"/>
      <c r="M395" s="9"/>
      <c r="N395" s="9"/>
    </row>
    <row r="396" spans="3:14" s="11" customFormat="1">
      <c r="C396" s="9"/>
      <c r="G396" s="36"/>
      <c r="H396" s="36"/>
      <c r="I396" s="36"/>
      <c r="J396" s="36"/>
      <c r="L396" s="9"/>
      <c r="M396" s="9"/>
      <c r="N396" s="9"/>
    </row>
    <row r="397" spans="3:14" s="11" customFormat="1">
      <c r="C397" s="9"/>
      <c r="G397" s="36"/>
      <c r="H397" s="36"/>
      <c r="I397" s="36"/>
      <c r="J397" s="36"/>
      <c r="L397" s="9"/>
      <c r="M397" s="9"/>
      <c r="N397" s="9"/>
    </row>
    <row r="398" spans="3:14" s="11" customFormat="1">
      <c r="C398" s="9"/>
      <c r="G398" s="36"/>
      <c r="H398" s="36"/>
      <c r="I398" s="36"/>
      <c r="J398" s="36"/>
      <c r="L398" s="9"/>
      <c r="M398" s="9"/>
      <c r="N398" s="9"/>
    </row>
    <row r="399" spans="3:14" s="11" customFormat="1">
      <c r="C399" s="9"/>
      <c r="G399" s="36"/>
      <c r="H399" s="36"/>
      <c r="I399" s="36"/>
      <c r="J399" s="36"/>
      <c r="L399" s="9"/>
      <c r="M399" s="9"/>
      <c r="N399" s="9"/>
    </row>
    <row r="400" spans="3:14" s="11" customFormat="1">
      <c r="C400" s="9"/>
      <c r="G400" s="36"/>
      <c r="H400" s="36"/>
      <c r="I400" s="36"/>
      <c r="J400" s="36"/>
      <c r="L400" s="9"/>
      <c r="M400" s="9"/>
      <c r="N400" s="9"/>
    </row>
    <row r="401" spans="3:14" s="11" customFormat="1">
      <c r="C401" s="9"/>
      <c r="G401" s="36"/>
      <c r="H401" s="36"/>
      <c r="I401" s="36"/>
      <c r="J401" s="36"/>
      <c r="L401" s="9"/>
      <c r="M401" s="9"/>
      <c r="N401" s="9"/>
    </row>
    <row r="402" spans="3:14" s="11" customFormat="1">
      <c r="C402" s="9"/>
      <c r="G402" s="36"/>
      <c r="H402" s="36"/>
      <c r="I402" s="36"/>
      <c r="J402" s="36"/>
      <c r="L402" s="9"/>
      <c r="M402" s="9"/>
      <c r="N402" s="9"/>
    </row>
    <row r="403" spans="3:14" s="11" customFormat="1">
      <c r="C403" s="9"/>
      <c r="G403" s="36"/>
      <c r="H403" s="36"/>
      <c r="I403" s="36"/>
      <c r="J403" s="36"/>
      <c r="L403" s="9"/>
      <c r="M403" s="9"/>
      <c r="N403" s="9"/>
    </row>
    <row r="404" spans="3:14" s="11" customFormat="1">
      <c r="C404" s="9"/>
      <c r="G404" s="36"/>
      <c r="H404" s="36"/>
      <c r="I404" s="36"/>
      <c r="J404" s="36"/>
      <c r="L404" s="9"/>
      <c r="M404" s="9"/>
      <c r="N404" s="9"/>
    </row>
    <row r="405" spans="3:14" s="11" customFormat="1">
      <c r="C405" s="9"/>
      <c r="G405" s="36"/>
      <c r="H405" s="36"/>
      <c r="I405" s="36"/>
      <c r="J405" s="36"/>
      <c r="L405" s="9"/>
      <c r="M405" s="9"/>
      <c r="N405" s="9"/>
    </row>
    <row r="406" spans="3:14" s="11" customFormat="1">
      <c r="C406" s="9"/>
      <c r="G406" s="36"/>
      <c r="H406" s="36"/>
      <c r="I406" s="36"/>
      <c r="J406" s="36"/>
      <c r="L406" s="9"/>
      <c r="M406" s="9"/>
      <c r="N406" s="9"/>
    </row>
    <row r="407" spans="3:14" s="11" customFormat="1">
      <c r="C407" s="9"/>
      <c r="G407" s="36"/>
      <c r="H407" s="36"/>
      <c r="I407" s="36"/>
      <c r="J407" s="36"/>
      <c r="L407" s="9"/>
      <c r="M407" s="9"/>
      <c r="N407" s="9"/>
    </row>
    <row r="408" spans="3:14" s="11" customFormat="1">
      <c r="C408" s="9"/>
      <c r="G408" s="36"/>
      <c r="H408" s="36"/>
      <c r="I408" s="36"/>
      <c r="J408" s="36"/>
      <c r="L408" s="9"/>
      <c r="M408" s="9"/>
      <c r="N408" s="9"/>
    </row>
    <row r="409" spans="3:14" s="11" customFormat="1">
      <c r="C409" s="9"/>
      <c r="G409" s="36"/>
      <c r="H409" s="36"/>
      <c r="I409" s="36"/>
      <c r="J409" s="36"/>
      <c r="L409" s="9"/>
      <c r="M409" s="9"/>
      <c r="N409" s="9"/>
    </row>
    <row r="410" spans="3:14" s="11" customFormat="1">
      <c r="C410" s="9"/>
      <c r="G410" s="36"/>
      <c r="H410" s="36"/>
      <c r="I410" s="36"/>
      <c r="J410" s="36"/>
      <c r="L410" s="9"/>
      <c r="M410" s="9"/>
      <c r="N410" s="9"/>
    </row>
    <row r="411" spans="3:14" s="11" customFormat="1">
      <c r="C411" s="9"/>
      <c r="G411" s="36"/>
      <c r="H411" s="36"/>
      <c r="I411" s="36"/>
      <c r="J411" s="36"/>
      <c r="L411" s="9"/>
      <c r="M411" s="9"/>
      <c r="N411" s="9"/>
    </row>
    <row r="412" spans="3:14" s="11" customFormat="1">
      <c r="C412" s="9"/>
      <c r="G412" s="36"/>
      <c r="H412" s="36"/>
      <c r="I412" s="36"/>
      <c r="J412" s="36"/>
      <c r="L412" s="9"/>
      <c r="M412" s="9"/>
      <c r="N412" s="9"/>
    </row>
    <row r="413" spans="3:14" s="11" customFormat="1">
      <c r="C413" s="9"/>
      <c r="G413" s="36"/>
      <c r="H413" s="36"/>
      <c r="I413" s="36"/>
      <c r="J413" s="36"/>
      <c r="L413" s="9"/>
      <c r="M413" s="9"/>
      <c r="N413" s="9"/>
    </row>
    <row r="414" spans="3:14" s="11" customFormat="1">
      <c r="C414" s="9"/>
      <c r="G414" s="36"/>
      <c r="H414" s="36"/>
      <c r="I414" s="36"/>
      <c r="J414" s="36"/>
      <c r="L414" s="9"/>
      <c r="M414" s="9"/>
      <c r="N414" s="9"/>
    </row>
    <row r="415" spans="3:14" s="11" customFormat="1">
      <c r="C415" s="9"/>
      <c r="G415" s="36"/>
      <c r="H415" s="36"/>
      <c r="I415" s="36"/>
      <c r="J415" s="36"/>
      <c r="L415" s="9"/>
      <c r="M415" s="9"/>
      <c r="N415" s="9"/>
    </row>
    <row r="416" spans="3:14" s="11" customFormat="1">
      <c r="C416" s="9"/>
      <c r="G416" s="36"/>
      <c r="H416" s="36"/>
      <c r="I416" s="36"/>
      <c r="J416" s="36"/>
      <c r="L416" s="9"/>
      <c r="M416" s="9"/>
      <c r="N416" s="9"/>
    </row>
    <row r="417" spans="3:14" s="11" customFormat="1">
      <c r="C417" s="9"/>
      <c r="G417" s="36"/>
      <c r="H417" s="36"/>
      <c r="I417" s="36"/>
      <c r="J417" s="36"/>
      <c r="L417" s="9"/>
      <c r="M417" s="9"/>
      <c r="N417" s="9"/>
    </row>
    <row r="418" spans="3:14" s="11" customFormat="1">
      <c r="C418" s="9"/>
      <c r="G418" s="36"/>
      <c r="H418" s="36"/>
      <c r="I418" s="36"/>
      <c r="J418" s="36"/>
      <c r="L418" s="9"/>
      <c r="M418" s="9"/>
      <c r="N418" s="9"/>
    </row>
    <row r="419" spans="3:14" s="11" customFormat="1">
      <c r="C419" s="9"/>
      <c r="G419" s="36"/>
      <c r="H419" s="36"/>
      <c r="I419" s="36"/>
      <c r="J419" s="36"/>
      <c r="L419" s="9"/>
      <c r="M419" s="9"/>
      <c r="N419" s="9"/>
    </row>
    <row r="420" spans="3:14" s="11" customFormat="1">
      <c r="C420" s="9"/>
      <c r="G420" s="36"/>
      <c r="H420" s="36"/>
      <c r="I420" s="36"/>
      <c r="J420" s="36"/>
      <c r="L420" s="9"/>
      <c r="M420" s="9"/>
      <c r="N420" s="9"/>
    </row>
    <row r="421" spans="3:14" s="11" customFormat="1">
      <c r="C421" s="9"/>
      <c r="G421" s="36"/>
      <c r="H421" s="36"/>
      <c r="I421" s="36"/>
      <c r="J421" s="36"/>
      <c r="L421" s="9"/>
      <c r="M421" s="9"/>
      <c r="N421" s="9"/>
    </row>
    <row r="422" spans="3:14" s="11" customFormat="1">
      <c r="C422" s="9"/>
      <c r="G422" s="36"/>
      <c r="H422" s="36"/>
      <c r="I422" s="36"/>
      <c r="J422" s="36"/>
      <c r="L422" s="9"/>
      <c r="M422" s="9"/>
      <c r="N422" s="9"/>
    </row>
    <row r="423" spans="3:14" s="11" customFormat="1">
      <c r="C423" s="9"/>
      <c r="G423" s="36"/>
      <c r="H423" s="36"/>
      <c r="I423" s="36"/>
      <c r="J423" s="36"/>
      <c r="L423" s="9"/>
      <c r="M423" s="9"/>
      <c r="N423" s="9"/>
    </row>
    <row r="424" spans="3:14" s="11" customFormat="1">
      <c r="C424" s="9"/>
      <c r="G424" s="36"/>
      <c r="H424" s="36"/>
      <c r="I424" s="36"/>
      <c r="J424" s="36"/>
      <c r="L424" s="9"/>
      <c r="M424" s="9"/>
      <c r="N424" s="9"/>
    </row>
    <row r="425" spans="3:14" s="11" customFormat="1">
      <c r="C425" s="9"/>
      <c r="G425" s="36"/>
      <c r="H425" s="36"/>
      <c r="I425" s="36"/>
      <c r="J425" s="36"/>
      <c r="L425" s="9"/>
      <c r="M425" s="9"/>
      <c r="N425" s="9"/>
    </row>
    <row r="426" spans="3:14" s="11" customFormat="1">
      <c r="C426" s="9"/>
      <c r="G426" s="36"/>
      <c r="H426" s="36"/>
      <c r="I426" s="36"/>
      <c r="J426" s="36"/>
      <c r="L426" s="9"/>
      <c r="M426" s="9"/>
      <c r="N426" s="9"/>
    </row>
    <row r="427" spans="3:14" s="11" customFormat="1">
      <c r="C427" s="9"/>
      <c r="G427" s="36"/>
      <c r="H427" s="36"/>
      <c r="I427" s="36"/>
      <c r="J427" s="36"/>
      <c r="L427" s="9"/>
      <c r="M427" s="9"/>
      <c r="N427" s="9"/>
    </row>
    <row r="428" spans="3:14" s="11" customFormat="1">
      <c r="C428" s="9"/>
      <c r="G428" s="36"/>
      <c r="H428" s="36"/>
      <c r="I428" s="36"/>
      <c r="J428" s="36"/>
      <c r="L428" s="9"/>
      <c r="M428" s="9"/>
      <c r="N428" s="9"/>
    </row>
    <row r="429" spans="3:14" s="11" customFormat="1">
      <c r="C429" s="9"/>
      <c r="G429" s="36"/>
      <c r="H429" s="36"/>
      <c r="I429" s="36"/>
      <c r="J429" s="36"/>
      <c r="L429" s="9"/>
      <c r="M429" s="9"/>
      <c r="N429" s="9"/>
    </row>
    <row r="430" spans="3:14" s="11" customFormat="1">
      <c r="C430" s="9"/>
      <c r="G430" s="36"/>
      <c r="H430" s="36"/>
      <c r="I430" s="36"/>
      <c r="J430" s="36"/>
      <c r="L430" s="9"/>
      <c r="M430" s="9"/>
      <c r="N430" s="9"/>
    </row>
    <row r="431" spans="3:14" s="11" customFormat="1">
      <c r="C431" s="9"/>
      <c r="G431" s="36"/>
      <c r="H431" s="36"/>
      <c r="I431" s="36"/>
      <c r="J431" s="36"/>
      <c r="L431" s="9"/>
      <c r="M431" s="9"/>
      <c r="N431" s="9"/>
    </row>
    <row r="432" spans="3:14" s="11" customFormat="1">
      <c r="C432" s="9"/>
      <c r="G432" s="36"/>
      <c r="H432" s="36"/>
      <c r="I432" s="36"/>
      <c r="J432" s="36"/>
      <c r="L432" s="9"/>
      <c r="M432" s="9"/>
      <c r="N432" s="9"/>
    </row>
    <row r="433" spans="3:14" s="11" customFormat="1">
      <c r="C433" s="9"/>
      <c r="G433" s="36"/>
      <c r="H433" s="36"/>
      <c r="I433" s="36"/>
      <c r="J433" s="36"/>
      <c r="L433" s="9"/>
      <c r="M433" s="9"/>
      <c r="N433" s="9"/>
    </row>
    <row r="434" spans="3:14" s="11" customFormat="1">
      <c r="C434" s="9"/>
      <c r="G434" s="36"/>
      <c r="H434" s="36"/>
      <c r="I434" s="36"/>
      <c r="J434" s="36"/>
      <c r="L434" s="9"/>
      <c r="M434" s="9"/>
      <c r="N434" s="9"/>
    </row>
    <row r="435" spans="3:14" s="11" customFormat="1">
      <c r="C435" s="9"/>
      <c r="G435" s="36"/>
      <c r="H435" s="36"/>
      <c r="I435" s="36"/>
      <c r="J435" s="36"/>
      <c r="L435" s="9"/>
      <c r="M435" s="9"/>
      <c r="N435" s="9"/>
    </row>
    <row r="436" spans="3:14" s="11" customFormat="1">
      <c r="C436" s="9"/>
      <c r="G436" s="36"/>
      <c r="H436" s="36"/>
      <c r="I436" s="36"/>
      <c r="J436" s="36"/>
      <c r="L436" s="9"/>
      <c r="M436" s="9"/>
      <c r="N436" s="9"/>
    </row>
    <row r="437" spans="3:14" s="11" customFormat="1">
      <c r="C437" s="9"/>
      <c r="G437" s="36"/>
      <c r="H437" s="36"/>
      <c r="I437" s="36"/>
      <c r="J437" s="36"/>
      <c r="L437" s="9"/>
      <c r="M437" s="9"/>
      <c r="N437" s="9"/>
    </row>
    <row r="438" spans="3:14" s="11" customFormat="1">
      <c r="C438" s="9"/>
      <c r="G438" s="36"/>
      <c r="H438" s="36"/>
      <c r="I438" s="36"/>
      <c r="J438" s="36"/>
      <c r="L438" s="9"/>
      <c r="M438" s="9"/>
      <c r="N438" s="9"/>
    </row>
    <row r="439" spans="3:14" s="11" customFormat="1">
      <c r="C439" s="9"/>
      <c r="G439" s="36"/>
      <c r="H439" s="36"/>
      <c r="I439" s="36"/>
      <c r="J439" s="36"/>
      <c r="L439" s="9"/>
      <c r="M439" s="9"/>
      <c r="N439" s="9"/>
    </row>
    <row r="440" spans="3:14" s="11" customFormat="1">
      <c r="C440" s="9"/>
      <c r="G440" s="36"/>
      <c r="H440" s="36"/>
      <c r="I440" s="36"/>
      <c r="J440" s="36"/>
      <c r="L440" s="9"/>
      <c r="M440" s="9"/>
      <c r="N440" s="9"/>
    </row>
    <row r="441" spans="3:14" s="11" customFormat="1">
      <c r="C441" s="9"/>
      <c r="G441" s="36"/>
      <c r="H441" s="36"/>
      <c r="I441" s="36"/>
      <c r="J441" s="36"/>
      <c r="L441" s="9"/>
      <c r="M441" s="9"/>
      <c r="N441" s="9"/>
    </row>
    <row r="442" spans="3:14" s="11" customFormat="1">
      <c r="C442" s="9"/>
      <c r="G442" s="36"/>
      <c r="H442" s="36"/>
      <c r="I442" s="36"/>
      <c r="J442" s="36"/>
      <c r="L442" s="9"/>
      <c r="M442" s="9"/>
      <c r="N442" s="9"/>
    </row>
    <row r="443" spans="3:14" s="11" customFormat="1">
      <c r="C443" s="9"/>
      <c r="G443" s="36"/>
      <c r="H443" s="36"/>
      <c r="I443" s="36"/>
      <c r="J443" s="36"/>
      <c r="L443" s="9"/>
      <c r="M443" s="9"/>
      <c r="N443" s="9"/>
    </row>
    <row r="444" spans="3:14" s="11" customFormat="1">
      <c r="C444" s="9"/>
      <c r="G444" s="36"/>
      <c r="H444" s="36"/>
      <c r="I444" s="36"/>
      <c r="J444" s="36"/>
      <c r="L444" s="9"/>
      <c r="M444" s="9"/>
      <c r="N444" s="9"/>
    </row>
    <row r="445" spans="3:14" s="11" customFormat="1">
      <c r="C445" s="9"/>
      <c r="G445" s="36"/>
      <c r="H445" s="36"/>
      <c r="I445" s="36"/>
      <c r="J445" s="36"/>
      <c r="L445" s="9"/>
      <c r="M445" s="9"/>
      <c r="N445" s="9"/>
    </row>
    <row r="446" spans="3:14" s="11" customFormat="1">
      <c r="C446" s="9"/>
      <c r="G446" s="36"/>
      <c r="H446" s="36"/>
      <c r="I446" s="36"/>
      <c r="J446" s="36"/>
      <c r="L446" s="9"/>
      <c r="M446" s="9"/>
      <c r="N446" s="9"/>
    </row>
    <row r="447" spans="3:14" s="11" customFormat="1">
      <c r="C447" s="9"/>
      <c r="G447" s="36"/>
      <c r="H447" s="36"/>
      <c r="I447" s="36"/>
      <c r="J447" s="36"/>
      <c r="L447" s="9"/>
      <c r="M447" s="9"/>
      <c r="N447" s="9"/>
    </row>
    <row r="448" spans="3:14" s="11" customFormat="1">
      <c r="C448" s="9"/>
      <c r="G448" s="36"/>
      <c r="H448" s="36"/>
      <c r="I448" s="36"/>
      <c r="J448" s="36"/>
      <c r="L448" s="9"/>
      <c r="M448" s="9"/>
      <c r="N448" s="9"/>
    </row>
    <row r="449" spans="3:14" s="11" customFormat="1">
      <c r="C449" s="9"/>
      <c r="G449" s="36"/>
      <c r="H449" s="36"/>
      <c r="I449" s="36"/>
      <c r="J449" s="36"/>
      <c r="L449" s="9"/>
      <c r="M449" s="9"/>
      <c r="N449" s="9"/>
    </row>
    <row r="450" spans="3:14" s="11" customFormat="1">
      <c r="C450" s="9"/>
      <c r="G450" s="36"/>
      <c r="H450" s="36"/>
      <c r="I450" s="36"/>
      <c r="J450" s="36"/>
      <c r="L450" s="9"/>
      <c r="M450" s="9"/>
      <c r="N450" s="9"/>
    </row>
    <row r="451" spans="3:14" s="11" customFormat="1">
      <c r="C451" s="9"/>
      <c r="G451" s="36"/>
      <c r="H451" s="36"/>
      <c r="I451" s="36"/>
      <c r="J451" s="36"/>
      <c r="L451" s="9"/>
      <c r="M451" s="9"/>
      <c r="N451" s="9"/>
    </row>
    <row r="452" spans="3:14" s="11" customFormat="1">
      <c r="C452" s="9"/>
      <c r="G452" s="36"/>
      <c r="H452" s="36"/>
      <c r="I452" s="36"/>
      <c r="J452" s="36"/>
      <c r="L452" s="9"/>
      <c r="M452" s="9"/>
      <c r="N452" s="9"/>
    </row>
    <row r="453" spans="3:14" s="11" customFormat="1">
      <c r="C453" s="9"/>
      <c r="G453" s="36"/>
      <c r="H453" s="36"/>
      <c r="I453" s="36"/>
      <c r="J453" s="36"/>
      <c r="L453" s="9"/>
      <c r="M453" s="9"/>
      <c r="N453" s="9"/>
    </row>
    <row r="454" spans="3:14" s="11" customFormat="1">
      <c r="C454" s="9"/>
      <c r="G454" s="36"/>
      <c r="H454" s="36"/>
      <c r="I454" s="36"/>
      <c r="J454" s="36"/>
      <c r="L454" s="9"/>
      <c r="M454" s="9"/>
      <c r="N454" s="9"/>
    </row>
    <row r="455" spans="3:14" s="11" customFormat="1">
      <c r="C455" s="9"/>
      <c r="G455" s="36"/>
      <c r="H455" s="36"/>
      <c r="I455" s="36"/>
      <c r="J455" s="36"/>
      <c r="L455" s="9"/>
      <c r="M455" s="9"/>
      <c r="N455" s="9"/>
    </row>
    <row r="456" spans="3:14" s="11" customFormat="1">
      <c r="C456" s="9"/>
      <c r="G456" s="36"/>
      <c r="H456" s="36"/>
      <c r="I456" s="36"/>
      <c r="J456" s="36"/>
      <c r="L456" s="9"/>
      <c r="M456" s="9"/>
      <c r="N456" s="9"/>
    </row>
    <row r="457" spans="3:14" s="11" customFormat="1">
      <c r="C457" s="9"/>
      <c r="G457" s="36"/>
      <c r="H457" s="36"/>
      <c r="I457" s="36"/>
      <c r="J457" s="36"/>
      <c r="L457" s="9"/>
      <c r="M457" s="9"/>
      <c r="N457" s="9"/>
    </row>
    <row r="458" spans="3:14" s="11" customFormat="1">
      <c r="C458" s="9"/>
      <c r="G458" s="36"/>
      <c r="H458" s="36"/>
      <c r="I458" s="36"/>
      <c r="J458" s="36"/>
      <c r="L458" s="9"/>
      <c r="M458" s="9"/>
      <c r="N458" s="9"/>
    </row>
    <row r="459" spans="3:14" s="11" customFormat="1">
      <c r="C459" s="9"/>
      <c r="G459" s="36"/>
      <c r="H459" s="36"/>
      <c r="I459" s="36"/>
      <c r="J459" s="36"/>
      <c r="L459" s="9"/>
      <c r="M459" s="9"/>
      <c r="N459" s="9"/>
    </row>
    <row r="460" spans="3:14" s="11" customFormat="1">
      <c r="C460" s="9"/>
      <c r="G460" s="36"/>
      <c r="H460" s="36"/>
      <c r="I460" s="36"/>
      <c r="J460" s="36"/>
      <c r="L460" s="9"/>
      <c r="M460" s="9"/>
      <c r="N460" s="9"/>
    </row>
    <row r="461" spans="3:14" s="11" customFormat="1">
      <c r="C461" s="9"/>
      <c r="G461" s="36"/>
      <c r="H461" s="36"/>
      <c r="I461" s="36"/>
      <c r="J461" s="36"/>
      <c r="L461" s="9"/>
      <c r="M461" s="9"/>
      <c r="N461" s="9"/>
    </row>
    <row r="462" spans="3:14" s="11" customFormat="1">
      <c r="C462" s="9"/>
      <c r="G462" s="36"/>
      <c r="H462" s="36"/>
      <c r="I462" s="36"/>
      <c r="J462" s="36"/>
      <c r="L462" s="9"/>
      <c r="M462" s="9"/>
      <c r="N462" s="9"/>
    </row>
    <row r="463" spans="3:14" s="11" customFormat="1">
      <c r="C463" s="9"/>
      <c r="G463" s="36"/>
      <c r="H463" s="36"/>
      <c r="I463" s="36"/>
      <c r="J463" s="36"/>
      <c r="L463" s="9"/>
      <c r="M463" s="9"/>
      <c r="N463" s="9"/>
    </row>
    <row r="464" spans="3:14" s="11" customFormat="1">
      <c r="C464" s="9"/>
      <c r="G464" s="36"/>
      <c r="H464" s="36"/>
      <c r="I464" s="36"/>
      <c r="J464" s="36"/>
      <c r="L464" s="9"/>
      <c r="M464" s="9"/>
      <c r="N464" s="9"/>
    </row>
    <row r="465" spans="3:14" s="11" customFormat="1">
      <c r="C465" s="9"/>
      <c r="G465" s="36"/>
      <c r="H465" s="36"/>
      <c r="I465" s="36"/>
      <c r="J465" s="36"/>
      <c r="L465" s="9"/>
      <c r="M465" s="9"/>
      <c r="N465" s="9"/>
    </row>
    <row r="466" spans="3:14" s="11" customFormat="1">
      <c r="C466" s="9"/>
      <c r="G466" s="36"/>
      <c r="H466" s="36"/>
      <c r="I466" s="36"/>
      <c r="J466" s="36"/>
      <c r="L466" s="9"/>
      <c r="M466" s="9"/>
      <c r="N466" s="9"/>
    </row>
    <row r="467" spans="3:14" s="11" customFormat="1">
      <c r="C467" s="9"/>
      <c r="G467" s="36"/>
      <c r="H467" s="36"/>
      <c r="I467" s="36"/>
      <c r="J467" s="36"/>
      <c r="L467" s="9"/>
      <c r="M467" s="9"/>
      <c r="N467" s="9"/>
    </row>
    <row r="468" spans="3:14" s="11" customFormat="1">
      <c r="C468" s="9"/>
      <c r="G468" s="36"/>
      <c r="H468" s="36"/>
      <c r="I468" s="36"/>
      <c r="J468" s="36"/>
      <c r="L468" s="9"/>
      <c r="M468" s="9"/>
      <c r="N468" s="9"/>
    </row>
    <row r="469" spans="3:14" s="11" customFormat="1">
      <c r="C469" s="9"/>
      <c r="G469" s="36"/>
      <c r="H469" s="36"/>
      <c r="I469" s="36"/>
      <c r="J469" s="36"/>
      <c r="L469" s="9"/>
      <c r="M469" s="9"/>
      <c r="N469" s="9"/>
    </row>
    <row r="470" spans="3:14" s="11" customFormat="1">
      <c r="C470" s="9"/>
      <c r="G470" s="36"/>
      <c r="H470" s="36"/>
      <c r="I470" s="36"/>
      <c r="J470" s="36"/>
      <c r="L470" s="9"/>
      <c r="M470" s="9"/>
      <c r="N470" s="9"/>
    </row>
    <row r="471" spans="3:14" s="11" customFormat="1">
      <c r="C471" s="9"/>
      <c r="G471" s="36"/>
      <c r="H471" s="36"/>
      <c r="I471" s="36"/>
      <c r="J471" s="36"/>
      <c r="L471" s="9"/>
      <c r="M471" s="9"/>
      <c r="N471" s="9"/>
    </row>
    <row r="472" spans="3:14" s="11" customFormat="1">
      <c r="C472" s="9"/>
      <c r="G472" s="36"/>
      <c r="H472" s="36"/>
      <c r="I472" s="36"/>
      <c r="J472" s="36"/>
      <c r="L472" s="9"/>
      <c r="M472" s="9"/>
      <c r="N472" s="9"/>
    </row>
    <row r="473" spans="3:14" s="11" customFormat="1">
      <c r="C473" s="9"/>
      <c r="G473" s="36"/>
      <c r="H473" s="36"/>
      <c r="I473" s="36"/>
      <c r="J473" s="36"/>
      <c r="L473" s="9"/>
      <c r="M473" s="9"/>
      <c r="N473" s="9"/>
    </row>
    <row r="474" spans="3:14" s="11" customFormat="1">
      <c r="C474" s="9"/>
      <c r="G474" s="36"/>
      <c r="H474" s="36"/>
      <c r="I474" s="36"/>
      <c r="J474" s="36"/>
      <c r="L474" s="9"/>
      <c r="M474" s="9"/>
      <c r="N474" s="9"/>
    </row>
    <row r="475" spans="3:14" s="11" customFormat="1">
      <c r="C475" s="9"/>
      <c r="G475" s="36"/>
      <c r="H475" s="36"/>
      <c r="I475" s="36"/>
      <c r="J475" s="36"/>
      <c r="L475" s="9"/>
      <c r="M475" s="9"/>
      <c r="N475" s="9"/>
    </row>
    <row r="476" spans="3:14" s="11" customFormat="1">
      <c r="C476" s="9"/>
      <c r="G476" s="36"/>
      <c r="H476" s="36"/>
      <c r="I476" s="36"/>
      <c r="J476" s="36"/>
      <c r="L476" s="9"/>
      <c r="M476" s="9"/>
      <c r="N476" s="9"/>
    </row>
    <row r="477" spans="3:14" s="11" customFormat="1">
      <c r="C477" s="9"/>
      <c r="G477" s="36"/>
      <c r="H477" s="36"/>
      <c r="I477" s="36"/>
      <c r="J477" s="36"/>
      <c r="L477" s="9"/>
      <c r="M477" s="9"/>
      <c r="N477" s="9"/>
    </row>
    <row r="478" spans="3:14" s="11" customFormat="1">
      <c r="C478" s="9"/>
      <c r="G478" s="36"/>
      <c r="H478" s="36"/>
      <c r="I478" s="36"/>
      <c r="J478" s="36"/>
      <c r="L478" s="9"/>
      <c r="M478" s="9"/>
      <c r="N478" s="9"/>
    </row>
    <row r="479" spans="3:14" s="11" customFormat="1">
      <c r="C479" s="9"/>
      <c r="G479" s="36"/>
      <c r="H479" s="36"/>
      <c r="I479" s="36"/>
      <c r="J479" s="36"/>
      <c r="L479" s="9"/>
      <c r="M479" s="9"/>
      <c r="N479" s="9"/>
    </row>
    <row r="480" spans="3:14" s="11" customFormat="1">
      <c r="C480" s="9"/>
      <c r="G480" s="36"/>
      <c r="H480" s="36"/>
      <c r="I480" s="36"/>
      <c r="J480" s="36"/>
      <c r="L480" s="9"/>
      <c r="M480" s="9"/>
      <c r="N480" s="9"/>
    </row>
    <row r="481" spans="3:14" s="11" customFormat="1">
      <c r="C481" s="9"/>
      <c r="G481" s="36"/>
      <c r="H481" s="36"/>
      <c r="I481" s="36"/>
      <c r="J481" s="36"/>
      <c r="L481" s="9"/>
      <c r="M481" s="9"/>
      <c r="N481" s="9"/>
    </row>
    <row r="482" spans="3:14" s="11" customFormat="1">
      <c r="C482" s="9"/>
      <c r="G482" s="36"/>
      <c r="H482" s="36"/>
      <c r="I482" s="36"/>
      <c r="J482" s="36"/>
      <c r="L482" s="9"/>
      <c r="M482" s="9"/>
      <c r="N482" s="9"/>
    </row>
    <row r="483" spans="3:14" s="11" customFormat="1">
      <c r="C483" s="9"/>
      <c r="G483" s="36"/>
      <c r="H483" s="36"/>
      <c r="I483" s="36"/>
      <c r="J483" s="36"/>
      <c r="L483" s="9"/>
      <c r="M483" s="9"/>
      <c r="N483" s="9"/>
    </row>
    <row r="484" spans="3:14" s="11" customFormat="1">
      <c r="C484" s="9"/>
      <c r="G484" s="36"/>
      <c r="H484" s="36"/>
      <c r="I484" s="36"/>
      <c r="J484" s="36"/>
      <c r="L484" s="9"/>
      <c r="M484" s="9"/>
      <c r="N484" s="9"/>
    </row>
    <row r="485" spans="3:14" s="11" customFormat="1">
      <c r="C485" s="9"/>
      <c r="G485" s="36"/>
      <c r="H485" s="36"/>
      <c r="I485" s="36"/>
      <c r="J485" s="36"/>
      <c r="L485" s="9"/>
      <c r="M485" s="9"/>
      <c r="N485" s="9"/>
    </row>
    <row r="486" spans="3:14" s="11" customFormat="1">
      <c r="C486" s="9"/>
      <c r="G486" s="36"/>
      <c r="H486" s="36"/>
      <c r="I486" s="36"/>
      <c r="J486" s="36"/>
      <c r="L486" s="9"/>
      <c r="M486" s="9"/>
      <c r="N486" s="9"/>
    </row>
    <row r="487" spans="3:14" s="11" customFormat="1">
      <c r="C487" s="9"/>
      <c r="G487" s="36"/>
      <c r="H487" s="36"/>
      <c r="I487" s="36"/>
      <c r="J487" s="36"/>
      <c r="L487" s="9"/>
      <c r="M487" s="9"/>
      <c r="N487" s="9"/>
    </row>
    <row r="488" spans="3:14" s="11" customFormat="1">
      <c r="C488" s="9"/>
      <c r="G488" s="36"/>
      <c r="H488" s="36"/>
      <c r="I488" s="36"/>
      <c r="J488" s="36"/>
      <c r="L488" s="9"/>
      <c r="M488" s="9"/>
      <c r="N488" s="9"/>
    </row>
    <row r="489" spans="3:14" s="11" customFormat="1">
      <c r="C489" s="9"/>
      <c r="G489" s="36"/>
      <c r="H489" s="36"/>
      <c r="I489" s="36"/>
      <c r="J489" s="36"/>
      <c r="L489" s="9"/>
      <c r="M489" s="9"/>
      <c r="N489" s="9"/>
    </row>
    <row r="490" spans="3:14" s="11" customFormat="1">
      <c r="C490" s="9"/>
      <c r="G490" s="36"/>
      <c r="H490" s="36"/>
      <c r="I490" s="36"/>
      <c r="J490" s="36"/>
      <c r="L490" s="9"/>
      <c r="M490" s="9"/>
      <c r="N490" s="9"/>
    </row>
    <row r="491" spans="3:14" s="11" customFormat="1">
      <c r="C491" s="9"/>
      <c r="G491" s="36"/>
      <c r="H491" s="36"/>
      <c r="I491" s="36"/>
      <c r="J491" s="36"/>
      <c r="L491" s="9"/>
      <c r="M491" s="9"/>
      <c r="N491" s="9"/>
    </row>
    <row r="492" spans="3:14" s="11" customFormat="1">
      <c r="C492" s="9"/>
      <c r="G492" s="36"/>
      <c r="H492" s="36"/>
      <c r="I492" s="36"/>
      <c r="J492" s="36"/>
      <c r="L492" s="9"/>
      <c r="M492" s="9"/>
      <c r="N492" s="9"/>
    </row>
    <row r="493" spans="3:14" s="11" customFormat="1">
      <c r="C493" s="9"/>
      <c r="G493" s="36"/>
      <c r="H493" s="36"/>
      <c r="I493" s="36"/>
      <c r="J493" s="36"/>
      <c r="L493" s="9"/>
      <c r="M493" s="9"/>
      <c r="N493" s="9"/>
    </row>
    <row r="494" spans="3:14" s="11" customFormat="1">
      <c r="C494" s="9"/>
      <c r="G494" s="36"/>
      <c r="H494" s="36"/>
      <c r="I494" s="36"/>
      <c r="J494" s="36"/>
      <c r="L494" s="9"/>
      <c r="M494" s="9"/>
      <c r="N494" s="9"/>
    </row>
    <row r="495" spans="3:14" s="11" customFormat="1">
      <c r="C495" s="9"/>
      <c r="G495" s="36"/>
      <c r="H495" s="36"/>
      <c r="I495" s="36"/>
      <c r="J495" s="36"/>
      <c r="L495" s="9"/>
      <c r="M495" s="9"/>
      <c r="N495" s="9"/>
    </row>
    <row r="496" spans="3:14" s="11" customFormat="1">
      <c r="C496" s="9"/>
      <c r="G496" s="36"/>
      <c r="H496" s="36"/>
      <c r="I496" s="36"/>
      <c r="J496" s="36"/>
      <c r="L496" s="9"/>
      <c r="M496" s="9"/>
      <c r="N496" s="9"/>
    </row>
    <row r="497" spans="3:14" s="11" customFormat="1">
      <c r="C497" s="9"/>
      <c r="G497" s="36"/>
      <c r="H497" s="36"/>
      <c r="I497" s="36"/>
      <c r="J497" s="36"/>
      <c r="L497" s="9"/>
      <c r="M497" s="9"/>
      <c r="N497" s="9"/>
    </row>
    <row r="498" spans="3:14" s="11" customFormat="1">
      <c r="C498" s="9"/>
      <c r="G498" s="36"/>
      <c r="H498" s="36"/>
      <c r="I498" s="36"/>
      <c r="J498" s="36"/>
      <c r="L498" s="9"/>
      <c r="M498" s="9"/>
      <c r="N498" s="9"/>
    </row>
    <row r="499" spans="3:14" s="11" customFormat="1">
      <c r="C499" s="9"/>
      <c r="G499" s="36"/>
      <c r="H499" s="36"/>
      <c r="I499" s="36"/>
      <c r="J499" s="36"/>
      <c r="L499" s="9"/>
      <c r="M499" s="9"/>
      <c r="N499" s="9"/>
    </row>
    <row r="500" spans="3:14" s="11" customFormat="1">
      <c r="C500" s="9"/>
      <c r="G500" s="36"/>
      <c r="H500" s="36"/>
      <c r="I500" s="36"/>
      <c r="J500" s="36"/>
      <c r="L500" s="9"/>
      <c r="M500" s="9"/>
      <c r="N500" s="9"/>
    </row>
    <row r="501" spans="3:14" s="11" customFormat="1">
      <c r="C501" s="9"/>
      <c r="G501" s="36"/>
      <c r="H501" s="36"/>
      <c r="I501" s="36"/>
      <c r="J501" s="36"/>
      <c r="L501" s="9"/>
      <c r="M501" s="9"/>
      <c r="N501" s="9"/>
    </row>
    <row r="502" spans="3:14" s="11" customFormat="1">
      <c r="C502" s="9"/>
      <c r="G502" s="36"/>
      <c r="H502" s="36"/>
      <c r="I502" s="36"/>
      <c r="J502" s="36"/>
      <c r="L502" s="9"/>
      <c r="M502" s="9"/>
      <c r="N502" s="9"/>
    </row>
    <row r="503" spans="3:14" s="11" customFormat="1">
      <c r="C503" s="9"/>
      <c r="G503" s="36"/>
      <c r="H503" s="36"/>
      <c r="I503" s="36"/>
      <c r="J503" s="36"/>
      <c r="L503" s="9"/>
      <c r="M503" s="9"/>
      <c r="N503" s="9"/>
    </row>
    <row r="504" spans="3:14" s="11" customFormat="1">
      <c r="C504" s="9"/>
      <c r="G504" s="36"/>
      <c r="H504" s="36"/>
      <c r="I504" s="36"/>
      <c r="J504" s="36"/>
      <c r="L504" s="9"/>
      <c r="M504" s="9"/>
      <c r="N504" s="9"/>
    </row>
    <row r="505" spans="3:14" s="11" customFormat="1">
      <c r="C505" s="9"/>
      <c r="G505" s="36"/>
      <c r="H505" s="36"/>
      <c r="I505" s="36"/>
      <c r="J505" s="36"/>
      <c r="L505" s="9"/>
      <c r="M505" s="9"/>
      <c r="N505" s="9"/>
    </row>
    <row r="506" spans="3:14" s="11" customFormat="1">
      <c r="C506" s="9"/>
      <c r="G506" s="36"/>
      <c r="H506" s="36"/>
      <c r="I506" s="36"/>
      <c r="J506" s="36"/>
      <c r="L506" s="9"/>
      <c r="M506" s="9"/>
      <c r="N506" s="9"/>
    </row>
    <row r="507" spans="3:14" s="11" customFormat="1">
      <c r="C507" s="9"/>
      <c r="G507" s="36"/>
      <c r="H507" s="36"/>
      <c r="I507" s="36"/>
      <c r="J507" s="36"/>
      <c r="L507" s="9"/>
      <c r="M507" s="9"/>
      <c r="N507" s="9"/>
    </row>
    <row r="508" spans="3:14" s="11" customFormat="1">
      <c r="C508" s="9"/>
      <c r="G508" s="36"/>
      <c r="H508" s="36"/>
      <c r="I508" s="36"/>
      <c r="J508" s="36"/>
      <c r="L508" s="9"/>
      <c r="M508" s="9"/>
      <c r="N508" s="9"/>
    </row>
    <row r="509" spans="3:14" s="11" customFormat="1">
      <c r="C509" s="9"/>
      <c r="G509" s="36"/>
      <c r="H509" s="36"/>
      <c r="I509" s="36"/>
      <c r="J509" s="36"/>
      <c r="L509" s="9"/>
      <c r="M509" s="9"/>
      <c r="N509" s="9"/>
    </row>
    <row r="510" spans="3:14" s="11" customFormat="1">
      <c r="C510" s="9"/>
      <c r="G510" s="36"/>
      <c r="H510" s="36"/>
      <c r="I510" s="36"/>
      <c r="J510" s="36"/>
      <c r="L510" s="9"/>
      <c r="M510" s="9"/>
      <c r="N510" s="9"/>
    </row>
    <row r="511" spans="3:14" s="11" customFormat="1">
      <c r="C511" s="9"/>
      <c r="G511" s="36"/>
      <c r="H511" s="36"/>
      <c r="I511" s="36"/>
      <c r="J511" s="36"/>
      <c r="L511" s="9"/>
      <c r="M511" s="9"/>
      <c r="N511" s="9"/>
    </row>
    <row r="512" spans="3:14" s="11" customFormat="1">
      <c r="C512" s="9"/>
      <c r="G512" s="36"/>
      <c r="H512" s="36"/>
      <c r="I512" s="36"/>
      <c r="J512" s="36"/>
      <c r="L512" s="9"/>
      <c r="M512" s="9"/>
      <c r="N512" s="9"/>
    </row>
    <row r="513" spans="3:14" s="11" customFormat="1">
      <c r="C513" s="9"/>
      <c r="G513" s="36"/>
      <c r="H513" s="36"/>
      <c r="I513" s="36"/>
      <c r="J513" s="36"/>
      <c r="L513" s="9"/>
      <c r="M513" s="9"/>
      <c r="N513" s="9"/>
    </row>
    <row r="514" spans="3:14" s="11" customFormat="1">
      <c r="C514" s="9"/>
      <c r="G514" s="36"/>
      <c r="H514" s="36"/>
      <c r="I514" s="36"/>
      <c r="J514" s="36"/>
      <c r="L514" s="9"/>
      <c r="M514" s="9"/>
      <c r="N514" s="9"/>
    </row>
    <row r="515" spans="3:14" s="11" customFormat="1">
      <c r="C515" s="9"/>
      <c r="G515" s="36"/>
      <c r="H515" s="36"/>
      <c r="I515" s="36"/>
      <c r="J515" s="36"/>
      <c r="L515" s="9"/>
      <c r="M515" s="9"/>
      <c r="N515" s="9"/>
    </row>
    <row r="516" spans="3:14" s="11" customFormat="1">
      <c r="C516" s="9"/>
      <c r="G516" s="36"/>
      <c r="H516" s="36"/>
      <c r="I516" s="36"/>
      <c r="J516" s="36"/>
      <c r="L516" s="9"/>
      <c r="M516" s="9"/>
      <c r="N516" s="9"/>
    </row>
    <row r="517" spans="3:14" s="11" customFormat="1">
      <c r="C517" s="9"/>
      <c r="G517" s="36"/>
      <c r="H517" s="36"/>
      <c r="I517" s="36"/>
      <c r="J517" s="36"/>
      <c r="L517" s="9"/>
      <c r="M517" s="9"/>
      <c r="N517" s="9"/>
    </row>
    <row r="518" spans="3:14" s="11" customFormat="1">
      <c r="C518" s="9"/>
      <c r="G518" s="36"/>
      <c r="H518" s="36"/>
      <c r="I518" s="36"/>
      <c r="J518" s="36"/>
      <c r="L518" s="9"/>
      <c r="M518" s="9"/>
      <c r="N518" s="9"/>
    </row>
    <row r="519" spans="3:14" s="11" customFormat="1">
      <c r="C519" s="9"/>
      <c r="G519" s="36"/>
      <c r="H519" s="36"/>
      <c r="I519" s="36"/>
      <c r="J519" s="36"/>
      <c r="L519" s="9"/>
      <c r="M519" s="9"/>
      <c r="N519" s="9"/>
    </row>
    <row r="520" spans="3:14" s="11" customFormat="1">
      <c r="C520" s="9"/>
      <c r="G520" s="36"/>
      <c r="H520" s="36"/>
      <c r="I520" s="36"/>
      <c r="J520" s="36"/>
      <c r="L520" s="9"/>
      <c r="M520" s="9"/>
      <c r="N520" s="9"/>
    </row>
    <row r="521" spans="3:14" s="11" customFormat="1">
      <c r="C521" s="9"/>
      <c r="G521" s="36"/>
      <c r="H521" s="36"/>
      <c r="I521" s="36"/>
      <c r="J521" s="36"/>
      <c r="L521" s="9"/>
      <c r="M521" s="9"/>
      <c r="N521" s="9"/>
    </row>
    <row r="522" spans="3:14" s="11" customFormat="1">
      <c r="C522" s="9"/>
      <c r="G522" s="36"/>
      <c r="H522" s="36"/>
      <c r="I522" s="36"/>
      <c r="J522" s="36"/>
      <c r="L522" s="9"/>
      <c r="M522" s="9"/>
      <c r="N522" s="9"/>
    </row>
    <row r="523" spans="3:14" s="11" customFormat="1">
      <c r="C523" s="9"/>
      <c r="G523" s="36"/>
      <c r="H523" s="36"/>
      <c r="I523" s="36"/>
      <c r="J523" s="36"/>
      <c r="L523" s="9"/>
      <c r="M523" s="9"/>
      <c r="N523" s="9"/>
    </row>
    <row r="524" spans="3:14" s="11" customFormat="1">
      <c r="C524" s="9"/>
      <c r="G524" s="36"/>
      <c r="H524" s="36"/>
      <c r="I524" s="36"/>
      <c r="J524" s="36"/>
      <c r="L524" s="9"/>
      <c r="M524" s="9"/>
      <c r="N524" s="9"/>
    </row>
    <row r="525" spans="3:14" s="11" customFormat="1">
      <c r="C525" s="9"/>
      <c r="G525" s="36"/>
      <c r="H525" s="36"/>
      <c r="I525" s="36"/>
      <c r="J525" s="36"/>
      <c r="L525" s="9"/>
      <c r="M525" s="9"/>
      <c r="N525" s="9"/>
    </row>
    <row r="526" spans="3:14" s="11" customFormat="1">
      <c r="C526" s="9"/>
      <c r="G526" s="36"/>
      <c r="H526" s="36"/>
      <c r="I526" s="36"/>
      <c r="J526" s="36"/>
      <c r="L526" s="9"/>
      <c r="M526" s="9"/>
      <c r="N526" s="9"/>
    </row>
    <row r="527" spans="3:14" s="11" customFormat="1">
      <c r="C527" s="9"/>
      <c r="G527" s="36"/>
      <c r="H527" s="36"/>
      <c r="I527" s="36"/>
      <c r="J527" s="36"/>
      <c r="L527" s="9"/>
      <c r="M527" s="9"/>
      <c r="N527" s="9"/>
    </row>
    <row r="528" spans="3:14" s="11" customFormat="1">
      <c r="C528" s="9"/>
      <c r="G528" s="36"/>
      <c r="H528" s="36"/>
      <c r="I528" s="36"/>
      <c r="J528" s="36"/>
      <c r="L528" s="9"/>
      <c r="M528" s="9"/>
      <c r="N528" s="9"/>
    </row>
    <row r="529" spans="3:14" s="11" customFormat="1">
      <c r="C529" s="9"/>
      <c r="G529" s="36"/>
      <c r="H529" s="36"/>
      <c r="I529" s="36"/>
      <c r="J529" s="36"/>
      <c r="L529" s="9"/>
      <c r="M529" s="9"/>
      <c r="N529" s="9"/>
    </row>
    <row r="530" spans="3:14" s="11" customFormat="1">
      <c r="C530" s="9"/>
      <c r="G530" s="36"/>
      <c r="H530" s="36"/>
      <c r="I530" s="36"/>
      <c r="J530" s="36"/>
      <c r="L530" s="9"/>
      <c r="M530" s="9"/>
      <c r="N530" s="9"/>
    </row>
    <row r="531" spans="3:14" s="11" customFormat="1">
      <c r="C531" s="9"/>
      <c r="G531" s="36"/>
      <c r="H531" s="36"/>
      <c r="I531" s="36"/>
      <c r="J531" s="36"/>
      <c r="L531" s="9"/>
      <c r="M531" s="9"/>
      <c r="N531" s="9"/>
    </row>
    <row r="532" spans="3:14" s="11" customFormat="1">
      <c r="C532" s="9"/>
      <c r="G532" s="36"/>
      <c r="H532" s="36"/>
      <c r="I532" s="36"/>
      <c r="J532" s="36"/>
      <c r="L532" s="9"/>
      <c r="M532" s="9"/>
      <c r="N532" s="9"/>
    </row>
    <row r="533" spans="3:14" s="11" customFormat="1">
      <c r="C533" s="9"/>
      <c r="G533" s="36"/>
      <c r="H533" s="36"/>
      <c r="I533" s="36"/>
      <c r="J533" s="36"/>
      <c r="L533" s="9"/>
      <c r="M533" s="9"/>
      <c r="N533" s="9"/>
    </row>
    <row r="534" spans="3:14" s="11" customFormat="1">
      <c r="C534" s="9"/>
      <c r="G534" s="36"/>
      <c r="H534" s="36"/>
      <c r="I534" s="36"/>
      <c r="J534" s="36"/>
      <c r="L534" s="9"/>
      <c r="M534" s="9"/>
      <c r="N534" s="9"/>
    </row>
    <row r="535" spans="3:14" s="11" customFormat="1">
      <c r="C535" s="9"/>
      <c r="G535" s="36"/>
      <c r="H535" s="36"/>
      <c r="I535" s="36"/>
      <c r="J535" s="36"/>
      <c r="L535" s="9"/>
      <c r="M535" s="9"/>
      <c r="N535" s="9"/>
    </row>
    <row r="536" spans="3:14" s="11" customFormat="1">
      <c r="C536" s="9"/>
      <c r="G536" s="36"/>
      <c r="H536" s="36"/>
      <c r="I536" s="36"/>
      <c r="J536" s="36"/>
      <c r="L536" s="9"/>
      <c r="M536" s="9"/>
      <c r="N536" s="9"/>
    </row>
    <row r="537" spans="3:14" s="11" customFormat="1">
      <c r="C537" s="9"/>
      <c r="G537" s="36"/>
      <c r="H537" s="36"/>
      <c r="I537" s="36"/>
      <c r="J537" s="36"/>
      <c r="L537" s="9"/>
      <c r="M537" s="9"/>
      <c r="N537" s="9"/>
    </row>
    <row r="538" spans="3:14" s="11" customFormat="1">
      <c r="C538" s="9"/>
      <c r="G538" s="36"/>
      <c r="H538" s="36"/>
      <c r="I538" s="36"/>
      <c r="J538" s="36"/>
      <c r="L538" s="9"/>
      <c r="M538" s="9"/>
      <c r="N538" s="9"/>
    </row>
    <row r="539" spans="3:14" s="11" customFormat="1">
      <c r="C539" s="9"/>
      <c r="G539" s="36"/>
      <c r="H539" s="36"/>
      <c r="I539" s="36"/>
      <c r="J539" s="36"/>
      <c r="L539" s="9"/>
      <c r="M539" s="9"/>
      <c r="N539" s="9"/>
    </row>
    <row r="540" spans="3:14" s="11" customFormat="1">
      <c r="C540" s="9"/>
      <c r="G540" s="36"/>
      <c r="H540" s="36"/>
      <c r="I540" s="36"/>
      <c r="J540" s="36"/>
      <c r="L540" s="9"/>
      <c r="M540" s="9"/>
      <c r="N540" s="9"/>
    </row>
    <row r="541" spans="3:14" s="11" customFormat="1">
      <c r="C541" s="9"/>
      <c r="G541" s="36"/>
      <c r="H541" s="36"/>
      <c r="I541" s="36"/>
      <c r="J541" s="36"/>
      <c r="L541" s="9"/>
      <c r="M541" s="9"/>
      <c r="N541" s="9"/>
    </row>
    <row r="542" spans="3:14" s="11" customFormat="1">
      <c r="C542" s="9"/>
      <c r="G542" s="36"/>
      <c r="H542" s="36"/>
      <c r="I542" s="36"/>
      <c r="J542" s="36"/>
      <c r="L542" s="9"/>
      <c r="M542" s="9"/>
      <c r="N542" s="9"/>
    </row>
    <row r="543" spans="3:14" s="11" customFormat="1">
      <c r="C543" s="9"/>
      <c r="G543" s="36"/>
      <c r="H543" s="36"/>
      <c r="I543" s="36"/>
      <c r="J543" s="36"/>
      <c r="L543" s="9"/>
      <c r="M543" s="9"/>
      <c r="N543" s="9"/>
    </row>
    <row r="544" spans="3:14" s="11" customFormat="1">
      <c r="C544" s="9"/>
      <c r="G544" s="36"/>
      <c r="H544" s="36"/>
      <c r="I544" s="36"/>
      <c r="J544" s="36"/>
      <c r="L544" s="9"/>
      <c r="M544" s="9"/>
      <c r="N544" s="9"/>
    </row>
    <row r="545" spans="3:14" s="11" customFormat="1">
      <c r="C545" s="9"/>
      <c r="G545" s="36"/>
      <c r="H545" s="36"/>
      <c r="I545" s="36"/>
      <c r="J545" s="36"/>
      <c r="L545" s="9"/>
      <c r="M545" s="9"/>
      <c r="N545" s="9"/>
    </row>
    <row r="546" spans="3:14" s="11" customFormat="1">
      <c r="C546" s="9"/>
      <c r="G546" s="36"/>
      <c r="H546" s="36"/>
      <c r="I546" s="36"/>
      <c r="J546" s="36"/>
      <c r="L546" s="9"/>
      <c r="M546" s="9"/>
      <c r="N546" s="9"/>
    </row>
    <row r="547" spans="3:14" s="11" customFormat="1">
      <c r="C547" s="9"/>
      <c r="G547" s="36"/>
      <c r="H547" s="36"/>
      <c r="I547" s="36"/>
      <c r="J547" s="36"/>
      <c r="L547" s="9"/>
      <c r="M547" s="9"/>
      <c r="N547" s="9"/>
    </row>
    <row r="548" spans="3:14" s="11" customFormat="1">
      <c r="C548" s="9"/>
      <c r="G548" s="36"/>
      <c r="H548" s="36"/>
      <c r="I548" s="36"/>
      <c r="J548" s="36"/>
      <c r="L548" s="9"/>
      <c r="M548" s="9"/>
      <c r="N548" s="9"/>
    </row>
    <row r="549" spans="3:14" s="11" customFormat="1">
      <c r="C549" s="9"/>
      <c r="G549" s="36"/>
      <c r="H549" s="36"/>
      <c r="I549" s="36"/>
      <c r="J549" s="36"/>
      <c r="L549" s="9"/>
      <c r="M549" s="9"/>
      <c r="N549" s="9"/>
    </row>
    <row r="550" spans="3:14" s="11" customFormat="1">
      <c r="C550" s="9"/>
      <c r="G550" s="36"/>
      <c r="H550" s="36"/>
      <c r="I550" s="36"/>
      <c r="J550" s="36"/>
      <c r="L550" s="9"/>
      <c r="M550" s="9"/>
      <c r="N550" s="9"/>
    </row>
    <row r="551" spans="3:14" s="11" customFormat="1">
      <c r="C551" s="9"/>
      <c r="G551" s="36"/>
      <c r="H551" s="36"/>
      <c r="I551" s="36"/>
      <c r="J551" s="36"/>
      <c r="L551" s="9"/>
      <c r="M551" s="9"/>
      <c r="N551" s="9"/>
    </row>
    <row r="552" spans="3:14" s="11" customFormat="1">
      <c r="C552" s="9"/>
      <c r="G552" s="36"/>
      <c r="H552" s="36"/>
      <c r="I552" s="36"/>
      <c r="J552" s="36"/>
      <c r="L552" s="9"/>
      <c r="M552" s="9"/>
      <c r="N552" s="9"/>
    </row>
    <row r="553" spans="3:14" s="11" customFormat="1">
      <c r="C553" s="9"/>
      <c r="G553" s="36"/>
      <c r="H553" s="36"/>
      <c r="I553" s="36"/>
      <c r="J553" s="36"/>
      <c r="L553" s="9"/>
      <c r="M553" s="9"/>
      <c r="N553" s="9"/>
    </row>
    <row r="554" spans="3:14" s="11" customFormat="1">
      <c r="C554" s="9"/>
      <c r="G554" s="36"/>
      <c r="H554" s="36"/>
      <c r="I554" s="36"/>
      <c r="J554" s="36"/>
      <c r="L554" s="9"/>
      <c r="M554" s="9"/>
      <c r="N554" s="9"/>
    </row>
    <row r="555" spans="3:14" s="11" customFormat="1">
      <c r="C555" s="9"/>
      <c r="G555" s="36"/>
      <c r="H555" s="36"/>
      <c r="I555" s="36"/>
      <c r="J555" s="36"/>
      <c r="L555" s="9"/>
      <c r="M555" s="9"/>
      <c r="N555" s="9"/>
    </row>
    <row r="556" spans="3:14" s="11" customFormat="1">
      <c r="C556" s="9"/>
      <c r="G556" s="36"/>
      <c r="H556" s="36"/>
      <c r="I556" s="36"/>
      <c r="J556" s="36"/>
      <c r="L556" s="9"/>
      <c r="M556" s="9"/>
      <c r="N556" s="9"/>
    </row>
    <row r="557" spans="3:14" s="11" customFormat="1">
      <c r="C557" s="9"/>
      <c r="G557" s="36"/>
      <c r="H557" s="36"/>
      <c r="I557" s="36"/>
      <c r="J557" s="36"/>
      <c r="L557" s="9"/>
      <c r="M557" s="9"/>
      <c r="N557" s="9"/>
    </row>
    <row r="558" spans="3:14" s="11" customFormat="1">
      <c r="C558" s="9"/>
      <c r="G558" s="36"/>
      <c r="H558" s="36"/>
      <c r="I558" s="36"/>
      <c r="J558" s="36"/>
      <c r="L558" s="9"/>
      <c r="M558" s="9"/>
      <c r="N558" s="9"/>
    </row>
    <row r="559" spans="3:14" s="11" customFormat="1">
      <c r="C559" s="9"/>
      <c r="G559" s="36"/>
      <c r="H559" s="36"/>
      <c r="I559" s="36"/>
      <c r="J559" s="36"/>
      <c r="L559" s="9"/>
      <c r="M559" s="9"/>
      <c r="N559" s="9"/>
    </row>
    <row r="560" spans="3:14" s="11" customFormat="1">
      <c r="C560" s="9"/>
      <c r="G560" s="36"/>
      <c r="H560" s="36"/>
      <c r="I560" s="36"/>
      <c r="J560" s="36"/>
      <c r="L560" s="9"/>
      <c r="M560" s="9"/>
      <c r="N560" s="9"/>
    </row>
    <row r="561" spans="3:14" s="11" customFormat="1">
      <c r="C561" s="9"/>
      <c r="G561" s="36"/>
      <c r="H561" s="36"/>
      <c r="I561" s="36"/>
      <c r="J561" s="36"/>
      <c r="L561" s="9"/>
      <c r="M561" s="9"/>
      <c r="N561" s="9"/>
    </row>
    <row r="562" spans="3:14" s="11" customFormat="1">
      <c r="C562" s="9"/>
      <c r="G562" s="36"/>
      <c r="H562" s="36"/>
      <c r="I562" s="36"/>
      <c r="J562" s="36"/>
      <c r="L562" s="9"/>
      <c r="M562" s="9"/>
      <c r="N562" s="9"/>
    </row>
    <row r="563" spans="3:14" s="11" customFormat="1">
      <c r="C563" s="9"/>
      <c r="G563" s="36"/>
      <c r="H563" s="36"/>
      <c r="I563" s="36"/>
      <c r="J563" s="36"/>
      <c r="L563" s="9"/>
      <c r="M563" s="9"/>
      <c r="N563" s="9"/>
    </row>
    <row r="564" spans="3:14" s="11" customFormat="1">
      <c r="C564" s="9"/>
      <c r="G564" s="36"/>
      <c r="H564" s="36"/>
      <c r="I564" s="36"/>
      <c r="J564" s="36"/>
      <c r="L564" s="9"/>
      <c r="M564" s="9"/>
      <c r="N564" s="9"/>
    </row>
    <row r="565" spans="3:14" s="11" customFormat="1">
      <c r="C565" s="9"/>
      <c r="G565" s="36"/>
      <c r="H565" s="36"/>
      <c r="I565" s="36"/>
      <c r="J565" s="36"/>
      <c r="L565" s="9"/>
      <c r="M565" s="9"/>
      <c r="N565" s="9"/>
    </row>
    <row r="566" spans="3:14" s="11" customFormat="1">
      <c r="C566" s="9"/>
      <c r="G566" s="36"/>
      <c r="H566" s="36"/>
      <c r="I566" s="36"/>
      <c r="J566" s="36"/>
      <c r="L566" s="9"/>
      <c r="M566" s="9"/>
      <c r="N566" s="9"/>
    </row>
    <row r="567" spans="3:14" s="11" customFormat="1">
      <c r="C567" s="9"/>
      <c r="G567" s="36"/>
      <c r="H567" s="36"/>
      <c r="I567" s="36"/>
      <c r="J567" s="36"/>
      <c r="L567" s="9"/>
      <c r="M567" s="9"/>
      <c r="N567" s="9"/>
    </row>
    <row r="568" spans="3:14" s="11" customFormat="1">
      <c r="C568" s="9"/>
      <c r="G568" s="36"/>
      <c r="H568" s="36"/>
      <c r="I568" s="36"/>
      <c r="J568" s="36"/>
      <c r="L568" s="9"/>
      <c r="M568" s="9"/>
      <c r="N568" s="9"/>
    </row>
    <row r="569" spans="3:14" s="11" customFormat="1">
      <c r="C569" s="9"/>
      <c r="G569" s="36"/>
      <c r="H569" s="36"/>
      <c r="I569" s="36"/>
      <c r="J569" s="36"/>
      <c r="L569" s="9"/>
      <c r="M569" s="9"/>
      <c r="N569" s="9"/>
    </row>
    <row r="570" spans="3:14" s="11" customFormat="1">
      <c r="C570" s="9"/>
      <c r="G570" s="36"/>
      <c r="H570" s="36"/>
      <c r="I570" s="36"/>
      <c r="J570" s="36"/>
      <c r="L570" s="9"/>
      <c r="M570" s="9"/>
      <c r="N570" s="9"/>
    </row>
    <row r="571" spans="3:14" s="11" customFormat="1">
      <c r="C571" s="9"/>
      <c r="G571" s="36"/>
      <c r="H571" s="36"/>
      <c r="I571" s="36"/>
      <c r="J571" s="36"/>
      <c r="L571" s="9"/>
      <c r="M571" s="9"/>
      <c r="N571" s="9"/>
    </row>
    <row r="572" spans="3:14" s="11" customFormat="1">
      <c r="C572" s="9"/>
      <c r="G572" s="36"/>
      <c r="H572" s="36"/>
      <c r="I572" s="36"/>
      <c r="J572" s="36"/>
      <c r="L572" s="9"/>
      <c r="M572" s="9"/>
      <c r="N572" s="9"/>
    </row>
    <row r="573" spans="3:14" s="11" customFormat="1">
      <c r="C573" s="9"/>
      <c r="G573" s="36"/>
      <c r="H573" s="36"/>
      <c r="I573" s="36"/>
      <c r="J573" s="36"/>
      <c r="L573" s="9"/>
      <c r="M573" s="9"/>
      <c r="N573" s="9"/>
    </row>
    <row r="574" spans="3:14" s="11" customFormat="1">
      <c r="C574" s="9"/>
      <c r="G574" s="36"/>
      <c r="H574" s="36"/>
      <c r="I574" s="36"/>
      <c r="J574" s="36"/>
      <c r="L574" s="9"/>
      <c r="M574" s="9"/>
      <c r="N574" s="9"/>
    </row>
    <row r="575" spans="3:14" s="11" customFormat="1">
      <c r="C575" s="9"/>
      <c r="G575" s="36"/>
      <c r="H575" s="36"/>
      <c r="I575" s="36"/>
      <c r="J575" s="36"/>
      <c r="L575" s="9"/>
      <c r="M575" s="9"/>
      <c r="N575" s="9"/>
    </row>
    <row r="576" spans="3:14" s="11" customFormat="1">
      <c r="C576" s="9"/>
      <c r="G576" s="36"/>
      <c r="H576" s="36"/>
      <c r="I576" s="36"/>
      <c r="J576" s="36"/>
      <c r="L576" s="9"/>
      <c r="M576" s="9"/>
      <c r="N576" s="9"/>
    </row>
    <row r="577" spans="3:14" s="11" customFormat="1">
      <c r="C577" s="9"/>
      <c r="G577" s="36"/>
      <c r="H577" s="36"/>
      <c r="I577" s="36"/>
      <c r="J577" s="36"/>
      <c r="L577" s="9"/>
      <c r="M577" s="9"/>
      <c r="N577" s="9"/>
    </row>
    <row r="578" spans="3:14" s="11" customFormat="1">
      <c r="C578" s="9"/>
      <c r="G578" s="36"/>
      <c r="H578" s="36"/>
      <c r="I578" s="36"/>
      <c r="J578" s="36"/>
      <c r="L578" s="9"/>
      <c r="M578" s="9"/>
      <c r="N578" s="9"/>
    </row>
    <row r="579" spans="3:14" s="11" customFormat="1">
      <c r="C579" s="9"/>
      <c r="G579" s="36"/>
      <c r="H579" s="36"/>
      <c r="I579" s="36"/>
      <c r="J579" s="36"/>
      <c r="L579" s="9"/>
      <c r="M579" s="9"/>
      <c r="N579" s="9"/>
    </row>
    <row r="580" spans="3:14" s="11" customFormat="1">
      <c r="C580" s="9"/>
      <c r="G580" s="36"/>
      <c r="H580" s="36"/>
      <c r="I580" s="36"/>
      <c r="J580" s="36"/>
      <c r="L580" s="9"/>
      <c r="M580" s="9"/>
      <c r="N580" s="9"/>
    </row>
    <row r="581" spans="3:14" s="11" customFormat="1">
      <c r="C581" s="9"/>
      <c r="G581" s="36"/>
      <c r="H581" s="36"/>
      <c r="I581" s="36"/>
      <c r="J581" s="36"/>
      <c r="L581" s="9"/>
      <c r="M581" s="9"/>
      <c r="N581" s="9"/>
    </row>
    <row r="582" spans="3:14" s="11" customFormat="1">
      <c r="C582" s="9"/>
      <c r="G582" s="36"/>
      <c r="H582" s="36"/>
      <c r="I582" s="36"/>
      <c r="J582" s="36"/>
      <c r="L582" s="9"/>
      <c r="M582" s="9"/>
      <c r="N582" s="9"/>
    </row>
    <row r="583" spans="3:14" s="11" customFormat="1">
      <c r="C583" s="9"/>
      <c r="G583" s="36"/>
      <c r="H583" s="36"/>
      <c r="I583" s="36"/>
      <c r="J583" s="36"/>
      <c r="L583" s="9"/>
      <c r="M583" s="9"/>
      <c r="N583" s="9"/>
    </row>
    <row r="584" spans="3:14" s="11" customFormat="1">
      <c r="C584" s="9"/>
      <c r="G584" s="36"/>
      <c r="H584" s="36"/>
      <c r="I584" s="36"/>
      <c r="J584" s="36"/>
      <c r="L584" s="9"/>
      <c r="M584" s="9"/>
      <c r="N584" s="9"/>
    </row>
    <row r="585" spans="3:14" s="11" customFormat="1">
      <c r="C585" s="9"/>
      <c r="G585" s="36"/>
      <c r="H585" s="36"/>
      <c r="I585" s="36"/>
      <c r="J585" s="36"/>
      <c r="L585" s="9"/>
      <c r="M585" s="9"/>
      <c r="N585" s="9"/>
    </row>
    <row r="586" spans="3:14" s="11" customFormat="1">
      <c r="C586" s="9"/>
      <c r="G586" s="36"/>
      <c r="H586" s="36"/>
      <c r="I586" s="36"/>
      <c r="J586" s="36"/>
      <c r="L586" s="9"/>
      <c r="M586" s="9"/>
      <c r="N586" s="9"/>
    </row>
    <row r="587" spans="3:14" s="11" customFormat="1">
      <c r="C587" s="9"/>
      <c r="G587" s="36"/>
      <c r="H587" s="36"/>
      <c r="I587" s="36"/>
      <c r="J587" s="36"/>
      <c r="L587" s="9"/>
      <c r="M587" s="9"/>
      <c r="N587" s="9"/>
    </row>
    <row r="588" spans="3:14" s="11" customFormat="1">
      <c r="C588" s="9"/>
      <c r="G588" s="36"/>
      <c r="H588" s="36"/>
      <c r="I588" s="36"/>
      <c r="J588" s="36"/>
      <c r="L588" s="9"/>
      <c r="M588" s="9"/>
      <c r="N588" s="9"/>
    </row>
    <row r="589" spans="3:14" s="11" customFormat="1">
      <c r="C589" s="9"/>
      <c r="G589" s="36"/>
      <c r="H589" s="36"/>
      <c r="I589" s="36"/>
      <c r="J589" s="36"/>
      <c r="L589" s="9"/>
      <c r="M589" s="9"/>
      <c r="N589" s="9"/>
    </row>
    <row r="590" spans="3:14" s="11" customFormat="1">
      <c r="C590" s="9"/>
      <c r="G590" s="36"/>
      <c r="H590" s="36"/>
      <c r="I590" s="36"/>
      <c r="J590" s="36"/>
      <c r="L590" s="9"/>
      <c r="M590" s="9"/>
      <c r="N590" s="9"/>
    </row>
    <row r="591" spans="3:14" s="11" customFormat="1">
      <c r="C591" s="9"/>
      <c r="G591" s="36"/>
      <c r="H591" s="36"/>
      <c r="I591" s="36"/>
      <c r="J591" s="36"/>
      <c r="L591" s="9"/>
      <c r="M591" s="9"/>
      <c r="N591" s="9"/>
    </row>
    <row r="592" spans="3:14" s="11" customFormat="1">
      <c r="C592" s="9"/>
      <c r="G592" s="36"/>
      <c r="H592" s="36"/>
      <c r="I592" s="36"/>
      <c r="J592" s="36"/>
      <c r="L592" s="9"/>
      <c r="M592" s="9"/>
      <c r="N592" s="9"/>
    </row>
    <row r="593" spans="3:14" s="11" customFormat="1">
      <c r="C593" s="9"/>
      <c r="G593" s="36"/>
      <c r="H593" s="36"/>
      <c r="I593" s="36"/>
      <c r="J593" s="36"/>
      <c r="L593" s="9"/>
      <c r="M593" s="9"/>
      <c r="N593" s="9"/>
    </row>
    <row r="594" spans="3:14" s="11" customFormat="1">
      <c r="C594" s="9"/>
      <c r="G594" s="36"/>
      <c r="H594" s="36"/>
      <c r="I594" s="36"/>
      <c r="J594" s="36"/>
      <c r="L594" s="9"/>
      <c r="M594" s="9"/>
      <c r="N594" s="9"/>
    </row>
    <row r="595" spans="3:14" s="11" customFormat="1">
      <c r="C595" s="9"/>
      <c r="G595" s="36"/>
      <c r="H595" s="36"/>
      <c r="I595" s="36"/>
      <c r="J595" s="36"/>
      <c r="L595" s="9"/>
      <c r="M595" s="9"/>
      <c r="N595" s="9"/>
    </row>
    <row r="596" spans="3:14" s="11" customFormat="1">
      <c r="C596" s="9"/>
      <c r="G596" s="36"/>
      <c r="H596" s="36"/>
      <c r="I596" s="36"/>
      <c r="J596" s="36"/>
      <c r="L596" s="9"/>
      <c r="M596" s="9"/>
      <c r="N596" s="9"/>
    </row>
    <row r="597" spans="3:14" s="11" customFormat="1">
      <c r="C597" s="9"/>
      <c r="G597" s="36"/>
      <c r="H597" s="36"/>
      <c r="I597" s="36"/>
      <c r="J597" s="36"/>
      <c r="L597" s="9"/>
      <c r="M597" s="9"/>
      <c r="N597" s="9"/>
    </row>
    <row r="598" spans="3:14" s="11" customFormat="1">
      <c r="C598" s="9"/>
      <c r="G598" s="36"/>
      <c r="H598" s="36"/>
      <c r="I598" s="36"/>
      <c r="J598" s="36"/>
      <c r="L598" s="9"/>
      <c r="M598" s="9"/>
      <c r="N598" s="9"/>
    </row>
    <row r="599" spans="3:14" s="11" customFormat="1">
      <c r="C599" s="9"/>
      <c r="G599" s="36"/>
      <c r="H599" s="36"/>
      <c r="I599" s="36"/>
      <c r="J599" s="36"/>
      <c r="L599" s="9"/>
      <c r="M599" s="9"/>
      <c r="N599" s="9"/>
    </row>
    <row r="600" spans="3:14" s="11" customFormat="1">
      <c r="C600" s="9"/>
      <c r="G600" s="36"/>
      <c r="H600" s="36"/>
      <c r="I600" s="36"/>
      <c r="J600" s="36"/>
      <c r="L600" s="9"/>
      <c r="M600" s="9"/>
      <c r="N600" s="9"/>
    </row>
    <row r="601" spans="3:14" s="11" customFormat="1">
      <c r="C601" s="9"/>
      <c r="G601" s="36"/>
      <c r="H601" s="36"/>
      <c r="I601" s="36"/>
      <c r="J601" s="36"/>
      <c r="L601" s="9"/>
      <c r="M601" s="9"/>
      <c r="N601" s="9"/>
    </row>
    <row r="602" spans="3:14" s="11" customFormat="1">
      <c r="C602" s="9"/>
      <c r="G602" s="36"/>
      <c r="H602" s="36"/>
      <c r="I602" s="36"/>
      <c r="J602" s="36"/>
      <c r="L602" s="9"/>
      <c r="M602" s="9"/>
      <c r="N602" s="9"/>
    </row>
    <row r="603" spans="3:14" s="11" customFormat="1">
      <c r="C603" s="9"/>
      <c r="G603" s="36"/>
      <c r="H603" s="36"/>
      <c r="I603" s="36"/>
      <c r="J603" s="36"/>
      <c r="L603" s="9"/>
      <c r="M603" s="9"/>
      <c r="N603" s="9"/>
    </row>
    <row r="604" spans="3:14" s="11" customFormat="1">
      <c r="C604" s="9"/>
      <c r="G604" s="36"/>
      <c r="H604" s="36"/>
      <c r="I604" s="36"/>
      <c r="J604" s="36"/>
      <c r="L604" s="9"/>
      <c r="M604" s="9"/>
      <c r="N604" s="9"/>
    </row>
    <row r="605" spans="3:14" s="11" customFormat="1">
      <c r="C605" s="9"/>
      <c r="G605" s="36"/>
      <c r="H605" s="36"/>
      <c r="I605" s="36"/>
      <c r="J605" s="36"/>
      <c r="L605" s="9"/>
      <c r="M605" s="9"/>
      <c r="N605" s="9"/>
    </row>
    <row r="606" spans="3:14" s="11" customFormat="1">
      <c r="C606" s="9"/>
      <c r="G606" s="36"/>
      <c r="H606" s="36"/>
      <c r="I606" s="36"/>
      <c r="J606" s="36"/>
      <c r="L606" s="9"/>
      <c r="M606" s="9"/>
      <c r="N606" s="9"/>
    </row>
    <row r="607" spans="3:14" s="11" customFormat="1">
      <c r="C607" s="9"/>
      <c r="G607" s="36"/>
      <c r="H607" s="36"/>
      <c r="I607" s="36"/>
      <c r="J607" s="36"/>
      <c r="L607" s="9"/>
      <c r="M607" s="9"/>
      <c r="N607" s="9"/>
    </row>
    <row r="608" spans="3:14" s="11" customFormat="1">
      <c r="C608" s="9"/>
      <c r="G608" s="36"/>
      <c r="H608" s="36"/>
      <c r="I608" s="36"/>
      <c r="J608" s="36"/>
      <c r="L608" s="9"/>
      <c r="M608" s="9"/>
      <c r="N608" s="9"/>
    </row>
    <row r="609" spans="3:14" s="11" customFormat="1">
      <c r="C609" s="9"/>
      <c r="G609" s="36"/>
      <c r="H609" s="36"/>
      <c r="I609" s="36"/>
      <c r="J609" s="36"/>
      <c r="L609" s="9"/>
      <c r="M609" s="9"/>
      <c r="N609" s="9"/>
    </row>
    <row r="610" spans="3:14" s="11" customFormat="1">
      <c r="C610" s="9"/>
      <c r="G610" s="36"/>
      <c r="H610" s="36"/>
      <c r="I610" s="36"/>
      <c r="J610" s="36"/>
      <c r="L610" s="9"/>
      <c r="M610" s="9"/>
      <c r="N610" s="9"/>
    </row>
    <row r="611" spans="3:14" s="11" customFormat="1">
      <c r="C611" s="9"/>
      <c r="G611" s="36"/>
      <c r="H611" s="36"/>
      <c r="I611" s="36"/>
      <c r="J611" s="36"/>
      <c r="L611" s="9"/>
      <c r="M611" s="9"/>
      <c r="N611" s="9"/>
    </row>
    <row r="612" spans="3:14" s="11" customFormat="1">
      <c r="C612" s="9"/>
      <c r="G612" s="36"/>
      <c r="H612" s="36"/>
      <c r="I612" s="36"/>
      <c r="J612" s="36"/>
      <c r="L612" s="9"/>
      <c r="M612" s="9"/>
      <c r="N612" s="9"/>
    </row>
  </sheetData>
  <autoFilter ref="A1:T62">
    <filterColumn colId="4" showButton="0"/>
    <filterColumn colId="5" showButton="0"/>
    <filterColumn colId="6" showButton="0"/>
    <filterColumn colId="7" showButton="0"/>
    <filterColumn colId="8" showButton="0"/>
    <filterColumn colId="12"/>
    <filterColumn colId="13"/>
    <filterColumn colId="15"/>
    <filterColumn colId="16"/>
    <filterColumn colId="17"/>
    <filterColumn colId="18"/>
    <filterColumn colId="19"/>
  </autoFilter>
  <mergeCells count="119">
    <mergeCell ref="T49:T50"/>
    <mergeCell ref="T53:T54"/>
    <mergeCell ref="P42:P43"/>
    <mergeCell ref="P47:P48"/>
    <mergeCell ref="P49:P50"/>
    <mergeCell ref="P53:P54"/>
    <mergeCell ref="T6:T7"/>
    <mergeCell ref="T8:T10"/>
    <mergeCell ref="T11:T12"/>
    <mergeCell ref="T13:T14"/>
    <mergeCell ref="T15:T17"/>
    <mergeCell ref="T20:T24"/>
    <mergeCell ref="T27:T28"/>
    <mergeCell ref="T33:T34"/>
    <mergeCell ref="T35:T36"/>
    <mergeCell ref="T38:T40"/>
    <mergeCell ref="T42:T43"/>
    <mergeCell ref="T47:T48"/>
    <mergeCell ref="P20:P24"/>
    <mergeCell ref="P27:P28"/>
    <mergeCell ref="P33:P34"/>
    <mergeCell ref="P35:P36"/>
    <mergeCell ref="P38:P40"/>
    <mergeCell ref="Q27:Q28"/>
    <mergeCell ref="B2:B5"/>
    <mergeCell ref="C2:C5"/>
    <mergeCell ref="L33:L34"/>
    <mergeCell ref="R2:R5"/>
    <mergeCell ref="T2:T5"/>
    <mergeCell ref="M2:M5"/>
    <mergeCell ref="Q13:Q14"/>
    <mergeCell ref="Q20:Q24"/>
    <mergeCell ref="Q2:Q5"/>
    <mergeCell ref="S2:S5"/>
    <mergeCell ref="Q6:Q7"/>
    <mergeCell ref="Q8:Q10"/>
    <mergeCell ref="Q11:Q12"/>
    <mergeCell ref="O13:O14"/>
    <mergeCell ref="O11:O12"/>
    <mergeCell ref="O8:O10"/>
    <mergeCell ref="O6:O7"/>
    <mergeCell ref="N2:N5"/>
    <mergeCell ref="O15:O17"/>
    <mergeCell ref="O2:O5"/>
    <mergeCell ref="B15:B17"/>
    <mergeCell ref="Q15:Q17"/>
    <mergeCell ref="P2:P5"/>
    <mergeCell ref="P6:P7"/>
    <mergeCell ref="E1:J1"/>
    <mergeCell ref="K2:K3"/>
    <mergeCell ref="K4:K5"/>
    <mergeCell ref="L27:L28"/>
    <mergeCell ref="L2:L5"/>
    <mergeCell ref="L8:L10"/>
    <mergeCell ref="L11:L12"/>
    <mergeCell ref="L13:L14"/>
    <mergeCell ref="L20:L24"/>
    <mergeCell ref="F2:G2"/>
    <mergeCell ref="F3:G3"/>
    <mergeCell ref="I2:J3"/>
    <mergeCell ref="F4:F5"/>
    <mergeCell ref="G4:G5"/>
    <mergeCell ref="I4:I5"/>
    <mergeCell ref="J4:J5"/>
    <mergeCell ref="A6:A7"/>
    <mergeCell ref="A8:A10"/>
    <mergeCell ref="A11:A12"/>
    <mergeCell ref="A13:A14"/>
    <mergeCell ref="O27:O28"/>
    <mergeCell ref="O20:O24"/>
    <mergeCell ref="L6:L7"/>
    <mergeCell ref="L15:L17"/>
    <mergeCell ref="Q33:Q34"/>
    <mergeCell ref="B20:B24"/>
    <mergeCell ref="B27:B28"/>
    <mergeCell ref="B8:B10"/>
    <mergeCell ref="B6:B7"/>
    <mergeCell ref="B11:B12"/>
    <mergeCell ref="B13:B14"/>
    <mergeCell ref="P8:P10"/>
    <mergeCell ref="P11:P12"/>
    <mergeCell ref="P13:P14"/>
    <mergeCell ref="P15:P17"/>
    <mergeCell ref="A47:A48"/>
    <mergeCell ref="O47:O48"/>
    <mergeCell ref="B49:B50"/>
    <mergeCell ref="O49:O50"/>
    <mergeCell ref="B42:B43"/>
    <mergeCell ref="L42:L43"/>
    <mergeCell ref="O42:O43"/>
    <mergeCell ref="B35:B36"/>
    <mergeCell ref="L38:L40"/>
    <mergeCell ref="O38:O40"/>
    <mergeCell ref="B38:B40"/>
    <mergeCell ref="L35:L36"/>
    <mergeCell ref="A49:A50"/>
    <mergeCell ref="L53:L54"/>
    <mergeCell ref="L47:L48"/>
    <mergeCell ref="L49:L50"/>
    <mergeCell ref="Q47:Q48"/>
    <mergeCell ref="Q49:Q50"/>
    <mergeCell ref="Q53:Q54"/>
    <mergeCell ref="A15:A17"/>
    <mergeCell ref="A42:A43"/>
    <mergeCell ref="A20:A24"/>
    <mergeCell ref="A27:A28"/>
    <mergeCell ref="A33:A34"/>
    <mergeCell ref="A35:A36"/>
    <mergeCell ref="A38:A40"/>
    <mergeCell ref="B33:B34"/>
    <mergeCell ref="O33:O34"/>
    <mergeCell ref="Q35:Q36"/>
    <mergeCell ref="Q38:Q40"/>
    <mergeCell ref="Q42:Q43"/>
    <mergeCell ref="O35:O36"/>
    <mergeCell ref="A53:A54"/>
    <mergeCell ref="B53:B54"/>
    <mergeCell ref="O53:O54"/>
    <mergeCell ref="B47:B48"/>
  </mergeCells>
  <pageMargins left="0.71" right="0.7" top="0.2" bottom="0.21" header="0.2" footer="0.3"/>
  <pageSetup paperSize="8" scale="75" orientation="landscape" r:id="rId1"/>
  <headerFooter>
    <oddHeader>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Product Matrix G-I &amp; II</vt:lpstr>
      <vt:lpstr>'Product Matrix G-I &amp; II'!Print_Area</vt:lpstr>
      <vt:lpstr>'Product Matrix G-I &amp; 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</dc:creator>
  <cp:lastModifiedBy>userpc</cp:lastModifiedBy>
  <cp:lastPrinted>2018-12-22T07:07:22Z</cp:lastPrinted>
  <dcterms:created xsi:type="dcterms:W3CDTF">2016-12-22T11:16:44Z</dcterms:created>
  <dcterms:modified xsi:type="dcterms:W3CDTF">2024-04-26T19:24:06Z</dcterms:modified>
</cp:coreProperties>
</file>